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Documents\food\Типовое меню\26.12.2024\"/>
    </mc:Choice>
  </mc:AlternateContent>
  <bookViews>
    <workbookView xWindow="0" yWindow="0" windowWidth="20490" windowHeight="70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00" i="1"/>
  <c r="L99" i="1"/>
  <c r="L89" i="1"/>
  <c r="L80" i="1"/>
  <c r="L81" i="1" s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95" i="1"/>
  <c r="J195" i="1"/>
  <c r="G176" i="1"/>
  <c r="H176" i="1"/>
  <c r="I157" i="1"/>
  <c r="G157" i="1"/>
  <c r="J157" i="1"/>
  <c r="H138" i="1"/>
  <c r="I138" i="1"/>
  <c r="J138" i="1"/>
  <c r="G119" i="1"/>
  <c r="L119" i="1"/>
  <c r="L196" i="1" s="1"/>
  <c r="H119" i="1"/>
  <c r="G100" i="1"/>
  <c r="F100" i="1"/>
  <c r="J100" i="1"/>
  <c r="I100" i="1"/>
  <c r="F81" i="1"/>
  <c r="J81" i="1"/>
  <c r="G81" i="1"/>
  <c r="H81" i="1"/>
  <c r="I81" i="1"/>
  <c r="I62" i="1"/>
  <c r="H62" i="1"/>
  <c r="F62" i="1"/>
  <c r="J62" i="1"/>
  <c r="G62" i="1"/>
  <c r="L43" i="1"/>
  <c r="F43" i="1"/>
  <c r="G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I196" i="1"/>
  <c r="F196" i="1"/>
  <c r="J196" i="1"/>
</calcChain>
</file>

<file path=xl/sharedStrings.xml><?xml version="1.0" encoding="utf-8"?>
<sst xmlns="http://schemas.openxmlformats.org/spreadsheetml/2006/main" count="436" uniqueCount="130">
  <si>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</si>
  <si>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</si>
  <si>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</si>
  <si>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</si>
  <si>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</si>
  <si>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</si>
  <si>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</si>
  <si>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</si>
  <si>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</si>
  <si>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</si>
  <si>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</si>
  <si>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</si>
  <si>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</si>
  <si>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</si>
  <si>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</si>
  <si>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</si>
  <si>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</si>
  <si>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</si>
  <si>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</si>
  <si>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</si>
  <si>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</si>
  <si>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</si>
  <si>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</si>
  <si>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</si>
  <si>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</si>
  <si>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</si>
  <si>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</si>
  <si>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</si>
  <si>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</si>
  <si>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</si>
  <si>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</si>
  <si>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</si>
  <si>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</si>
  <si>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</si>
  <si>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</si>
  <si>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</si>
  <si>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</si>
  <si>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</si>
  <si>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</si>
  <si>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ВЯЗКАЯ</t>
  </si>
  <si>
    <t xml:space="preserve">ЧАЙ С САХАРОМ </t>
  </si>
  <si>
    <t xml:space="preserve">ОМЛЕТ С КОЛБАСОЙ И ОВОЩАМИ </t>
  </si>
  <si>
    <t xml:space="preserve">ХЛЕБ ПШЕНИЧНЫЙ </t>
  </si>
  <si>
    <t>Масло</t>
  </si>
  <si>
    <t>МАСЛО СЛИВОЧНОЕ 10г.</t>
  </si>
  <si>
    <t>Кондитерское изделие</t>
  </si>
  <si>
    <t xml:space="preserve">ПЕЧЕНЬЕ </t>
  </si>
  <si>
    <t/>
  </si>
  <si>
    <t>14</t>
  </si>
  <si>
    <t>184</t>
  </si>
  <si>
    <t>212</t>
  </si>
  <si>
    <t>0</t>
  </si>
  <si>
    <t>430</t>
  </si>
  <si>
    <t>ТК №21</t>
  </si>
  <si>
    <t>МКОУ "Кирпичнозаводская СОШ"</t>
  </si>
  <si>
    <t xml:space="preserve">САЛАТ ВИТАМИННЫЙ </t>
  </si>
  <si>
    <t>41</t>
  </si>
  <si>
    <t>СУП КАРТОФЕЛЬНЫЙ С КРУПОЙ перловая</t>
  </si>
  <si>
    <t>98</t>
  </si>
  <si>
    <t>ГУЛЯШ из курицы</t>
  </si>
  <si>
    <t>260</t>
  </si>
  <si>
    <t>МАКАРОННЫЕ ИЗДЕЛИЯ ОТВАРНЫЕ</t>
  </si>
  <si>
    <t>309</t>
  </si>
  <si>
    <t>НАПИТОК ИЗ ПЛОДОВ ШИПОВНИКА</t>
  </si>
  <si>
    <t>388</t>
  </si>
  <si>
    <t xml:space="preserve"> ХЛЕБ ПШЕНИЧНЫЙ </t>
  </si>
  <si>
    <t xml:space="preserve">ХЛЕБ РЖАНО-ПШЕНИЧНЫЙ </t>
  </si>
  <si>
    <t xml:space="preserve">КАША ГРЕЧНЕВАЯ ВЯЗКАЯ </t>
  </si>
  <si>
    <t>ЧАЙ С САХАРОМ</t>
  </si>
  <si>
    <t>Сыр</t>
  </si>
  <si>
    <t>СЫР РОССИЙСКИЙ</t>
  </si>
  <si>
    <t>50</t>
  </si>
  <si>
    <t>ИП</t>
  </si>
  <si>
    <t>Красильников А.Н.</t>
  </si>
  <si>
    <t xml:space="preserve">САЛАТ "СВЕКОЛКА" </t>
  </si>
  <si>
    <t>СУП КАРТОФЕЛЬНЫЙ С БОБОВЫМИ горох</t>
  </si>
  <si>
    <t>99</t>
  </si>
  <si>
    <t>ГОЛУБЦЫ ЛЕНИВЫЕ</t>
  </si>
  <si>
    <t>306</t>
  </si>
  <si>
    <t>КОМПОТ ИЗ СМЕСИ СУХОФРУКТОВ</t>
  </si>
  <si>
    <t>349</t>
  </si>
  <si>
    <t>ЗАПЕКАНКА ТВОРОЖНАЯ С РИСОМ</t>
  </si>
  <si>
    <t>188</t>
  </si>
  <si>
    <t>ЧАЙ С ЛИМОНОМ</t>
  </si>
  <si>
    <t>377</t>
  </si>
  <si>
    <t>ЯБЛОКО</t>
  </si>
  <si>
    <t>ТК №2</t>
  </si>
  <si>
    <t>ВИНЕГРЕТ ОВОЩНОЙ</t>
  </si>
  <si>
    <t>51</t>
  </si>
  <si>
    <t>СУП КАРТОФЕЛЬНЫЙ С МАКАРОННЫМИ ИЗДЕЛИЯМИ</t>
  </si>
  <si>
    <t>103</t>
  </si>
  <si>
    <t>КОТЛЕТЫ, БИТОЧКИ, ШНИЦЕЛИ говяжьи</t>
  </si>
  <si>
    <t>268</t>
  </si>
  <si>
    <t>КАША ГРЕЧНЕВАЯ РАССЫПЧАТАЯ</t>
  </si>
  <si>
    <t>181</t>
  </si>
  <si>
    <t>МАКАРОНЫ ОТВАРНЫЕ С СЫРОМ</t>
  </si>
  <si>
    <t>204</t>
  </si>
  <si>
    <t>САЛАТ ИЗ БЕЛОКОЧАННОЙ КАПУСТЫ</t>
  </si>
  <si>
    <t>45</t>
  </si>
  <si>
    <t>СУП КАРТОФЕЛЬНЫЙ С КЛЕЦКАМИ</t>
  </si>
  <si>
    <t>108</t>
  </si>
  <si>
    <t>ПЕЧЕНЬ, ТУШЕНАЯ В СОУСЕ</t>
  </si>
  <si>
    <t>261</t>
  </si>
  <si>
    <t>РИС ОТВАРНОЙ</t>
  </si>
  <si>
    <t>304</t>
  </si>
  <si>
    <t>КАША ПШЕНИЧНАЯ ВЯЗКАЯ</t>
  </si>
  <si>
    <t>САЛАТ ИЗ МОРКОВИ</t>
  </si>
  <si>
    <t>БОРЩ С КАПУСТОЙ И КАРТОФЕЛЕМ</t>
  </si>
  <si>
    <t>82</t>
  </si>
  <si>
    <t>ЖАРКОЕ ПО-ДОМАШНЕМУ из курицы</t>
  </si>
  <si>
    <t>259</t>
  </si>
  <si>
    <t>КАША РИСОВАЯ ВЯЗКАЯ С ФРУКТАМИ</t>
  </si>
  <si>
    <t xml:space="preserve">КАКАО С МОЛОКОМ </t>
  </si>
  <si>
    <t>382</t>
  </si>
  <si>
    <t>масло</t>
  </si>
  <si>
    <t xml:space="preserve">КАША ОВСЯНАЯ "ГЕРКУЛЕС" ЖИДКАЯ С МАСЛОМ СЛИВОЧНЫМ </t>
  </si>
  <si>
    <t>189</t>
  </si>
  <si>
    <t>МАСЛО СЛИВОЧНОЕ</t>
  </si>
  <si>
    <t>ЩИ ИЗ СВЕЖЕЙ КАПУСТЫ С КАРТОФЕЛЕМ</t>
  </si>
  <si>
    <t>88</t>
  </si>
  <si>
    <t>ПЛОВ ИЗ ПТИЦЫ</t>
  </si>
  <si>
    <t>311</t>
  </si>
  <si>
    <t>СУП КАРТОФЕЛЬНЫЙ С БОБОВЫМИ (горох)</t>
  </si>
  <si>
    <t>РЫБА ТУШЕНАЯ В ТОМАТЕ С ОВОЩАМИ</t>
  </si>
  <si>
    <t>231</t>
  </si>
  <si>
    <t>КАША МАННАЯ С ЯБЛОКАМИ</t>
  </si>
  <si>
    <t>179</t>
  </si>
  <si>
    <t>РАССОЛЬНИК ЛЕНИНГРАДСКИЙ</t>
  </si>
  <si>
    <t>96</t>
  </si>
  <si>
    <t>КОТЛЕТЫ, БИТОЧКИ,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</si>
</sst>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NumberFormat="1" applyFont="1" applyFill="1" applyBorder="1" applyAlignment="1" applyProtection="1">
      <alignment horizontal="left" vertical="top" wrapText="1"/>
      <protection locked="0"/>
    </xf>
    <xf numFmtId="0" fontId="11" fillId="0" borderId="22" xfId="0" applyNumberFormat="1" applyFont="1" applyFill="1" applyBorder="1" applyAlignment="1" applyProtection="1">
      <alignment horizontal="right" vertical="top" wrapText="1"/>
      <protection locked="0"/>
    </xf>
    <xf numFmtId="164" fontId="11" fillId="0" borderId="22" xfId="0" applyNumberFormat="1" applyFont="1" applyFill="1" applyBorder="1" applyAlignment="1" applyProtection="1">
      <alignment horizontal="right" vertical="top" wrapText="1"/>
      <protection locked="0"/>
    </xf>
    <xf numFmtId="164" fontId="11" fillId="0" borderId="23" xfId="0" applyNumberFormat="1" applyFont="1" applyFill="1" applyBorder="1" applyAlignment="1" applyProtection="1">
      <alignment horizontal="right" vertical="top" wrapText="1"/>
      <protection locked="0"/>
    </xf>
    <xf numFmtId="0" fontId="11" fillId="0" borderId="22" xfId="0" applyNumberFormat="1" applyFont="1" applyFill="1" applyBorder="1" applyAlignment="1" applyProtection="1">
      <alignment horizontal="left" vertical="top" wrapText="1"/>
    </xf>
    <xf numFmtId="0" fontId="11" fillId="0" borderId="22" xfId="0" applyNumberFormat="1" applyFont="1" applyFill="1" applyBorder="1" applyAlignment="1" applyProtection="1">
      <alignment horizontal="right" vertical="top" wrapText="1"/>
    </xf>
    <xf numFmtId="164" fontId="11" fillId="0" borderId="22" xfId="0" applyNumberFormat="1" applyFont="1" applyFill="1" applyBorder="1" applyAlignment="1" applyProtection="1">
      <alignment horizontal="right" vertical="top" wrapText="1"/>
    </xf>
    <xf numFmtId="164" fontId="11" fillId="0" borderId="23" xfId="0" applyNumberFormat="1" applyFont="1" applyFill="1" applyBorder="1" applyAlignment="1" applyProtection="1">
      <alignment horizontal="right" vertical="top" wrapText="1"/>
    </xf>
    <xf numFmtId="0" fontId="13" fillId="0" borderId="22" xfId="0" applyNumberFormat="1" applyFont="1" applyFill="1" applyBorder="1" applyAlignment="1" applyProtection="1">
      <alignment horizontal="lef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0" borderId="24" xfId="0" applyNumberFormat="1" applyFont="1" applyFill="1" applyBorder="1" applyAlignment="1" applyProtection="1">
      <alignment horizontal="left" wrapText="1"/>
    </xf>
    <xf numFmtId="0" fontId="12" fillId="0" borderId="25" xfId="0" applyNumberFormat="1" applyFont="1" applyFill="1" applyBorder="1" applyAlignment="1" applyProtection="1">
      <alignment horizontal="left" wrapText="1"/>
    </xf>
    <xf numFmtId="0" fontId="12" fillId="0" borderId="26" xfId="0" applyNumberFormat="1" applyFont="1" applyFill="1" applyBorder="1" applyAlignment="1" applyProtection="1">
      <alignment horizontal="left" wrapText="1"/>
    </xf>
    <xf numFmtId="0" fontId="11" fillId="0" borderId="27" xfId="0" applyNumberFormat="1" applyFont="1" applyFill="1" applyBorder="1" applyAlignment="1" applyProtection="1">
      <alignment horizontal="left" vertical="top" wrapText="1"/>
    </xf>
    <xf numFmtId="0" fontId="11" fillId="0" borderId="27" xfId="0" applyNumberFormat="1" applyFont="1" applyFill="1" applyBorder="1" applyAlignment="1" applyProtection="1">
      <alignment horizontal="right" vertical="top" wrapText="1"/>
    </xf>
    <xf numFmtId="164" fontId="11" fillId="0" borderId="27" xfId="0" applyNumberFormat="1" applyFont="1" applyFill="1" applyBorder="1" applyAlignment="1" applyProtection="1">
      <alignment horizontal="right" vertical="top" wrapText="1"/>
    </xf>
    <xf numFmtId="164" fontId="11" fillId="0" borderId="28" xfId="0" applyNumberFormat="1" applyFont="1" applyFill="1" applyBorder="1" applyAlignment="1" applyProtection="1">
      <alignment horizontal="right" vertical="top" wrapText="1"/>
    </xf>
    <xf numFmtId="0" fontId="11" fillId="0" borderId="29" xfId="0" applyNumberFormat="1" applyFont="1" applyFill="1" applyBorder="1" applyAlignment="1" applyProtection="1">
      <alignment horizontal="left" vertical="top" wrapText="1"/>
    </xf>
    <xf numFmtId="0" fontId="11" fillId="0" borderId="29" xfId="0" applyNumberFormat="1" applyFont="1" applyFill="1" applyBorder="1" applyAlignment="1" applyProtection="1">
      <alignment horizontal="right" vertical="top" wrapText="1"/>
    </xf>
    <xf numFmtId="164" fontId="11" fillId="0" borderId="29" xfId="0" applyNumberFormat="1" applyFont="1" applyFill="1" applyBorder="1" applyAlignment="1" applyProtection="1">
      <alignment horizontal="right" vertical="top" wrapText="1"/>
    </xf>
    <xf numFmtId="164" fontId="11" fillId="0" borderId="30" xfId="0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F197" sqref="F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54</v>
      </c>
      <c r="D1" s="61"/>
      <c r="E1" s="61"/>
      <c r="F1" s="12" t="s">
        <v>16</v>
      </c>
      <c r="G1" s="2" t="s">
        <v>17</v>
      </c>
      <c r="H1" s="62" t="s">
        <v>72</v>
      </c>
      <c r="I1" s="63"/>
      <c r="J1" s="63"/>
      <c r="K1" s="64"/>
    </row>
    <row r="2" spans="1:12" ht="18" x14ac:dyDescent="0.2">
      <c r="A2" s="35" t="s">
        <v>6</v>
      </c>
      <c r="C2" s="2"/>
      <c r="G2" s="2" t="s">
        <v>18</v>
      </c>
      <c r="H2" s="62" t="s">
        <v>73</v>
      </c>
      <c r="I2" s="63"/>
      <c r="J2" s="63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180</v>
      </c>
      <c r="G6" s="49">
        <v>4.87</v>
      </c>
      <c r="H6" s="50">
        <v>3.63</v>
      </c>
      <c r="I6" s="50">
        <v>27.85</v>
      </c>
      <c r="J6" s="50">
        <v>163.66999999999999</v>
      </c>
      <c r="K6" s="49" t="s">
        <v>49</v>
      </c>
      <c r="L6" s="51">
        <v>26.65</v>
      </c>
    </row>
    <row r="7" spans="1:12" ht="15" x14ac:dyDescent="0.25">
      <c r="A7" s="23"/>
      <c r="B7" s="15"/>
      <c r="C7" s="11"/>
      <c r="D7" s="6" t="s">
        <v>26</v>
      </c>
      <c r="E7" s="48" t="s">
        <v>41</v>
      </c>
      <c r="F7" s="49">
        <v>60</v>
      </c>
      <c r="G7" s="49">
        <v>5.97</v>
      </c>
      <c r="H7" s="50">
        <v>8.6199999999999992</v>
      </c>
      <c r="I7" s="50">
        <v>1.33</v>
      </c>
      <c r="J7" s="50">
        <v>106.72</v>
      </c>
      <c r="K7" s="49" t="s">
        <v>50</v>
      </c>
      <c r="L7" s="51">
        <v>28.87</v>
      </c>
    </row>
    <row r="8" spans="1:12" ht="15" x14ac:dyDescent="0.25">
      <c r="A8" s="23"/>
      <c r="B8" s="15"/>
      <c r="C8" s="11"/>
      <c r="D8" s="7" t="s">
        <v>22</v>
      </c>
      <c r="E8" s="48" t="s">
        <v>40</v>
      </c>
      <c r="F8" s="49">
        <v>200</v>
      </c>
      <c r="G8" s="49" t="s">
        <v>51</v>
      </c>
      <c r="H8" s="50">
        <v>0</v>
      </c>
      <c r="I8" s="50">
        <v>9.68</v>
      </c>
      <c r="J8" s="50">
        <v>38.700000000000003</v>
      </c>
      <c r="K8" s="49" t="s">
        <v>52</v>
      </c>
      <c r="L8" s="51">
        <v>6.24</v>
      </c>
    </row>
    <row r="9" spans="1:12" ht="15" x14ac:dyDescent="0.25">
      <c r="A9" s="23"/>
      <c r="B9" s="15"/>
      <c r="C9" s="11"/>
      <c r="D9" s="7" t="s">
        <v>23</v>
      </c>
      <c r="E9" s="48" t="s">
        <v>42</v>
      </c>
      <c r="F9" s="49">
        <v>40</v>
      </c>
      <c r="G9" s="49">
        <v>2.96</v>
      </c>
      <c r="H9" s="50">
        <v>0.24</v>
      </c>
      <c r="I9" s="50">
        <v>19.47</v>
      </c>
      <c r="J9" s="50">
        <v>91.89</v>
      </c>
      <c r="K9" s="49" t="s">
        <v>53</v>
      </c>
      <c r="L9" s="51">
        <v>4.16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48" t="s">
        <v>43</v>
      </c>
      <c r="E11" s="48" t="s">
        <v>44</v>
      </c>
      <c r="F11" s="49">
        <v>5</v>
      </c>
      <c r="G11" s="49">
        <v>0.03</v>
      </c>
      <c r="H11" s="50">
        <v>4.13</v>
      </c>
      <c r="I11" s="50">
        <v>0.04</v>
      </c>
      <c r="J11" s="50">
        <v>37.4</v>
      </c>
      <c r="K11" s="49" t="s">
        <v>48</v>
      </c>
      <c r="L11" s="51">
        <v>8</v>
      </c>
    </row>
    <row r="12" spans="1:12" ht="22.5" x14ac:dyDescent="0.25">
      <c r="A12" s="23"/>
      <c r="B12" s="15"/>
      <c r="C12" s="11"/>
      <c r="D12" s="48" t="s">
        <v>45</v>
      </c>
      <c r="E12" s="48" t="s">
        <v>46</v>
      </c>
      <c r="F12" s="49">
        <v>25</v>
      </c>
      <c r="G12" s="49">
        <v>1.79</v>
      </c>
      <c r="H12" s="50">
        <v>2.2799999999999998</v>
      </c>
      <c r="I12" s="50">
        <v>10.19</v>
      </c>
      <c r="J12" s="50">
        <v>52.87</v>
      </c>
      <c r="K12" s="49" t="s">
        <v>47</v>
      </c>
      <c r="L12" s="51">
        <v>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15.620000000000001</v>
      </c>
      <c r="H13" s="19">
        <f t="shared" si="0"/>
        <v>18.900000000000002</v>
      </c>
      <c r="I13" s="19">
        <f t="shared" si="0"/>
        <v>68.56</v>
      </c>
      <c r="J13" s="19">
        <f t="shared" si="0"/>
        <v>491.24999999999994</v>
      </c>
      <c r="K13" s="25"/>
      <c r="L13" s="19">
        <f t="shared" ref="L13" si="1">SUM(L6:L12)</f>
        <v>82.92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55</v>
      </c>
      <c r="F14" s="49">
        <v>60</v>
      </c>
      <c r="G14" s="49">
        <v>0.77</v>
      </c>
      <c r="H14" s="50">
        <v>2.95</v>
      </c>
      <c r="I14" s="50">
        <v>5.56</v>
      </c>
      <c r="J14" s="50">
        <v>52.44</v>
      </c>
      <c r="K14" s="49" t="s">
        <v>56</v>
      </c>
      <c r="L14" s="51">
        <v>8.32</v>
      </c>
    </row>
    <row r="15" spans="1:12" ht="15" x14ac:dyDescent="0.25">
      <c r="A15" s="23"/>
      <c r="B15" s="15"/>
      <c r="C15" s="11"/>
      <c r="D15" s="7" t="s">
        <v>27</v>
      </c>
      <c r="E15" s="48" t="s">
        <v>57</v>
      </c>
      <c r="F15" s="49">
        <v>200</v>
      </c>
      <c r="G15" s="49">
        <v>2.11</v>
      </c>
      <c r="H15" s="50">
        <v>2.2599999999999998</v>
      </c>
      <c r="I15" s="50">
        <v>15.87</v>
      </c>
      <c r="J15" s="50">
        <v>92.57</v>
      </c>
      <c r="K15" s="49" t="s">
        <v>58</v>
      </c>
      <c r="L15" s="51">
        <v>15.08</v>
      </c>
    </row>
    <row r="16" spans="1:12" ht="15" x14ac:dyDescent="0.25">
      <c r="A16" s="23"/>
      <c r="B16" s="15"/>
      <c r="C16" s="11"/>
      <c r="D16" s="7" t="s">
        <v>28</v>
      </c>
      <c r="E16" s="48" t="s">
        <v>59</v>
      </c>
      <c r="F16" s="49">
        <v>90</v>
      </c>
      <c r="G16" s="49">
        <v>12.11</v>
      </c>
      <c r="H16" s="50">
        <v>14.78</v>
      </c>
      <c r="I16" s="50">
        <v>3.33</v>
      </c>
      <c r="J16" s="50">
        <v>184.34</v>
      </c>
      <c r="K16" s="49" t="s">
        <v>60</v>
      </c>
      <c r="L16" s="51">
        <v>43.02</v>
      </c>
    </row>
    <row r="17" spans="1:12" ht="15" x14ac:dyDescent="0.25">
      <c r="A17" s="23"/>
      <c r="B17" s="15"/>
      <c r="C17" s="11"/>
      <c r="D17" s="7" t="s">
        <v>29</v>
      </c>
      <c r="E17" s="48" t="s">
        <v>61</v>
      </c>
      <c r="F17" s="49">
        <v>150</v>
      </c>
      <c r="G17" s="49">
        <v>5.22</v>
      </c>
      <c r="H17" s="50">
        <v>6.43</v>
      </c>
      <c r="I17" s="50">
        <v>33.44</v>
      </c>
      <c r="J17" s="50">
        <v>212.64</v>
      </c>
      <c r="K17" s="49" t="s">
        <v>62</v>
      </c>
      <c r="L17" s="51">
        <v>11.21</v>
      </c>
    </row>
    <row r="18" spans="1:12" ht="15" x14ac:dyDescent="0.25">
      <c r="A18" s="23"/>
      <c r="B18" s="15"/>
      <c r="C18" s="11"/>
      <c r="D18" s="7" t="s">
        <v>30</v>
      </c>
      <c r="E18" s="48" t="s">
        <v>63</v>
      </c>
      <c r="F18" s="49">
        <v>200</v>
      </c>
      <c r="G18" s="49">
        <v>0.66</v>
      </c>
      <c r="H18" s="50">
        <v>0.27</v>
      </c>
      <c r="I18" s="50">
        <v>19.05</v>
      </c>
      <c r="J18" s="50">
        <v>93.8</v>
      </c>
      <c r="K18" s="49" t="s">
        <v>64</v>
      </c>
      <c r="L18" s="51">
        <v>9.6</v>
      </c>
    </row>
    <row r="19" spans="1:12" ht="15" x14ac:dyDescent="0.25">
      <c r="A19" s="23"/>
      <c r="B19" s="15"/>
      <c r="C19" s="11"/>
      <c r="D19" s="7" t="s">
        <v>31</v>
      </c>
      <c r="E19" s="48" t="s">
        <v>65</v>
      </c>
      <c r="F19" s="49">
        <v>40</v>
      </c>
      <c r="G19" s="49">
        <v>2.96</v>
      </c>
      <c r="H19" s="50">
        <v>0.24</v>
      </c>
      <c r="I19" s="50">
        <v>19.47</v>
      </c>
      <c r="J19" s="50">
        <v>91.89</v>
      </c>
      <c r="K19" s="49" t="s">
        <v>53</v>
      </c>
      <c r="L19" s="51">
        <v>4.16</v>
      </c>
    </row>
    <row r="20" spans="1:12" ht="15" x14ac:dyDescent="0.25">
      <c r="A20" s="23"/>
      <c r="B20" s="15"/>
      <c r="C20" s="11"/>
      <c r="D20" s="7" t="s">
        <v>32</v>
      </c>
      <c r="E20" s="48" t="s">
        <v>66</v>
      </c>
      <c r="F20" s="49">
        <v>30</v>
      </c>
      <c r="G20" s="49">
        <v>1.49</v>
      </c>
      <c r="H20" s="50">
        <v>0.2</v>
      </c>
      <c r="I20" s="50">
        <v>9.5399999999999991</v>
      </c>
      <c r="J20" s="50">
        <v>45.89</v>
      </c>
      <c r="K20" s="49" t="s">
        <v>53</v>
      </c>
      <c r="L20" s="51">
        <v>2.34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25.319999999999997</v>
      </c>
      <c r="H23" s="19">
        <f t="shared" si="2"/>
        <v>27.129999999999995</v>
      </c>
      <c r="I23" s="19">
        <f t="shared" si="2"/>
        <v>106.25999999999999</v>
      </c>
      <c r="J23" s="19">
        <f t="shared" si="2"/>
        <v>773.56999999999994</v>
      </c>
      <c r="K23" s="25"/>
      <c r="L23" s="19">
        <f t="shared" ref="L23" si="3">SUM(L14:L22)</f>
        <v>93.72999999999999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1280</v>
      </c>
      <c r="G24" s="32">
        <f t="shared" ref="G24:J24" si="4">G13+G23</f>
        <v>40.94</v>
      </c>
      <c r="H24" s="32">
        <f t="shared" si="4"/>
        <v>46.03</v>
      </c>
      <c r="I24" s="32">
        <f t="shared" si="4"/>
        <v>174.82</v>
      </c>
      <c r="J24" s="32">
        <f t="shared" si="4"/>
        <v>1264.82</v>
      </c>
      <c r="K24" s="32"/>
      <c r="L24" s="32">
        <f t="shared" ref="L24" si="5">L13+L23</f>
        <v>176.64999999999998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67</v>
      </c>
      <c r="F25" s="49">
        <v>200</v>
      </c>
      <c r="G25" s="49">
        <v>9</v>
      </c>
      <c r="H25" s="50">
        <v>12</v>
      </c>
      <c r="I25" s="50">
        <v>26</v>
      </c>
      <c r="J25" s="50">
        <v>209</v>
      </c>
      <c r="K25" s="49" t="s">
        <v>49</v>
      </c>
      <c r="L25" s="51">
        <v>34.99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48" t="s">
        <v>68</v>
      </c>
      <c r="F27" s="49">
        <v>200</v>
      </c>
      <c r="G27" s="49">
        <v>0</v>
      </c>
      <c r="H27" s="50">
        <v>0</v>
      </c>
      <c r="I27" s="50">
        <v>9.68</v>
      </c>
      <c r="J27" s="50">
        <v>38.700000000000003</v>
      </c>
      <c r="K27" s="49" t="s">
        <v>52</v>
      </c>
      <c r="L27" s="51">
        <v>6.24</v>
      </c>
    </row>
    <row r="28" spans="1:12" ht="15" x14ac:dyDescent="0.25">
      <c r="A28" s="14"/>
      <c r="B28" s="15"/>
      <c r="C28" s="11"/>
      <c r="D28" s="7" t="s">
        <v>23</v>
      </c>
      <c r="E28" s="48" t="s">
        <v>42</v>
      </c>
      <c r="F28" s="49">
        <v>40</v>
      </c>
      <c r="G28" s="49">
        <v>2.96</v>
      </c>
      <c r="H28" s="50">
        <v>0.24</v>
      </c>
      <c r="I28" s="50">
        <v>19.47</v>
      </c>
      <c r="J28" s="50">
        <v>91.89</v>
      </c>
      <c r="K28" s="49" t="s">
        <v>53</v>
      </c>
      <c r="L28" s="51">
        <v>4.16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48" t="s">
        <v>69</v>
      </c>
      <c r="E30" s="48" t="s">
        <v>70</v>
      </c>
      <c r="F30" s="49">
        <v>10</v>
      </c>
      <c r="G30" s="49">
        <v>2.3199999999999998</v>
      </c>
      <c r="H30" s="50">
        <v>2.95</v>
      </c>
      <c r="I30" s="50">
        <v>0</v>
      </c>
      <c r="J30" s="50">
        <v>36.4</v>
      </c>
      <c r="K30" s="49" t="s">
        <v>48</v>
      </c>
      <c r="L30" s="51">
        <v>8.25</v>
      </c>
    </row>
    <row r="31" spans="1:12" ht="22.5" x14ac:dyDescent="0.25">
      <c r="A31" s="14"/>
      <c r="B31" s="15"/>
      <c r="C31" s="11"/>
      <c r="D31" s="48" t="s">
        <v>45</v>
      </c>
      <c r="E31" s="48" t="s">
        <v>46</v>
      </c>
      <c r="F31" s="49">
        <v>50</v>
      </c>
      <c r="G31" s="49">
        <v>3.59</v>
      </c>
      <c r="H31" s="50">
        <v>4.5599999999999996</v>
      </c>
      <c r="I31" s="50">
        <v>20.37</v>
      </c>
      <c r="J31" s="50">
        <v>105.73</v>
      </c>
      <c r="K31" s="49" t="s">
        <v>47</v>
      </c>
      <c r="L31" s="51">
        <v>18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17.87</v>
      </c>
      <c r="H32" s="19">
        <f t="shared" ref="H32" si="7">SUM(H25:H31)</f>
        <v>19.75</v>
      </c>
      <c r="I32" s="19">
        <f t="shared" ref="I32" si="8">SUM(I25:I31)</f>
        <v>75.52</v>
      </c>
      <c r="J32" s="19">
        <f t="shared" ref="J32:L32" si="9">SUM(J25:J31)</f>
        <v>481.71999999999997</v>
      </c>
      <c r="K32" s="25"/>
      <c r="L32" s="19">
        <f t="shared" si="9"/>
        <v>71.64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74</v>
      </c>
      <c r="F33" s="53">
        <v>60</v>
      </c>
      <c r="G33" s="53">
        <v>0.84</v>
      </c>
      <c r="H33" s="54">
        <v>6.05</v>
      </c>
      <c r="I33" s="54">
        <v>4.92</v>
      </c>
      <c r="J33" s="54">
        <v>77.41</v>
      </c>
      <c r="K33" s="53" t="s">
        <v>71</v>
      </c>
      <c r="L33" s="55">
        <v>10.88</v>
      </c>
    </row>
    <row r="34" spans="1:12" ht="15" x14ac:dyDescent="0.25">
      <c r="A34" s="14"/>
      <c r="B34" s="15"/>
      <c r="C34" s="11"/>
      <c r="D34" s="7" t="s">
        <v>27</v>
      </c>
      <c r="E34" s="52" t="s">
        <v>75</v>
      </c>
      <c r="F34" s="53">
        <v>200</v>
      </c>
      <c r="G34" s="53">
        <v>8.06</v>
      </c>
      <c r="H34" s="54">
        <v>4.32</v>
      </c>
      <c r="I34" s="54">
        <v>29.96</v>
      </c>
      <c r="J34" s="54">
        <v>139.06</v>
      </c>
      <c r="K34" s="53" t="s">
        <v>76</v>
      </c>
      <c r="L34" s="55">
        <v>12.1</v>
      </c>
    </row>
    <row r="35" spans="1:12" ht="15" x14ac:dyDescent="0.25">
      <c r="A35" s="14"/>
      <c r="B35" s="15"/>
      <c r="C35" s="11"/>
      <c r="D35" s="7" t="s">
        <v>28</v>
      </c>
      <c r="E35" s="52" t="s">
        <v>77</v>
      </c>
      <c r="F35" s="53">
        <v>160</v>
      </c>
      <c r="G35" s="53">
        <v>8.66</v>
      </c>
      <c r="H35" s="54">
        <v>16.73</v>
      </c>
      <c r="I35" s="54">
        <v>14.54</v>
      </c>
      <c r="J35" s="54">
        <v>244.6</v>
      </c>
      <c r="K35" s="53" t="s">
        <v>78</v>
      </c>
      <c r="L35" s="55">
        <v>38.89</v>
      </c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52" t="s">
        <v>79</v>
      </c>
      <c r="F37" s="53">
        <v>200</v>
      </c>
      <c r="G37" s="53">
        <v>0</v>
      </c>
      <c r="H37" s="54">
        <v>0</v>
      </c>
      <c r="I37" s="54">
        <v>19.36</v>
      </c>
      <c r="J37" s="54">
        <v>77.41</v>
      </c>
      <c r="K37" s="53" t="s">
        <v>80</v>
      </c>
      <c r="L37" s="55">
        <v>7.4</v>
      </c>
    </row>
    <row r="38" spans="1:12" ht="15" x14ac:dyDescent="0.25">
      <c r="A38" s="14"/>
      <c r="B38" s="15"/>
      <c r="C38" s="11"/>
      <c r="D38" s="7" t="s">
        <v>31</v>
      </c>
      <c r="E38" s="52" t="s">
        <v>65</v>
      </c>
      <c r="F38" s="53">
        <v>40</v>
      </c>
      <c r="G38" s="53">
        <v>2.96</v>
      </c>
      <c r="H38" s="54">
        <v>0.24</v>
      </c>
      <c r="I38" s="54">
        <v>19.47</v>
      </c>
      <c r="J38" s="54">
        <v>91.89</v>
      </c>
      <c r="K38" s="53" t="s">
        <v>53</v>
      </c>
      <c r="L38" s="55">
        <v>4.16</v>
      </c>
    </row>
    <row r="39" spans="1:12" ht="15" x14ac:dyDescent="0.25">
      <c r="A39" s="14"/>
      <c r="B39" s="15"/>
      <c r="C39" s="11"/>
      <c r="D39" s="7" t="s">
        <v>32</v>
      </c>
      <c r="E39" s="52" t="s">
        <v>66</v>
      </c>
      <c r="F39" s="53">
        <v>40</v>
      </c>
      <c r="G39" s="53">
        <v>2.65</v>
      </c>
      <c r="H39" s="54">
        <v>0.35</v>
      </c>
      <c r="I39" s="54">
        <v>16.96</v>
      </c>
      <c r="J39" s="54">
        <v>81.58</v>
      </c>
      <c r="K39" s="53" t="s">
        <v>53</v>
      </c>
      <c r="L39" s="55">
        <v>4.16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23.17</v>
      </c>
      <c r="H42" s="19">
        <f t="shared" ref="H42" si="11">SUM(H33:H41)</f>
        <v>27.69</v>
      </c>
      <c r="I42" s="19">
        <f t="shared" ref="I42" si="12">SUM(I33:I41)</f>
        <v>105.21000000000001</v>
      </c>
      <c r="J42" s="19">
        <f t="shared" ref="J42:L42" si="13">SUM(J33:J41)</f>
        <v>711.95</v>
      </c>
      <c r="K42" s="25"/>
      <c r="L42" s="19">
        <f t="shared" si="13"/>
        <v>77.59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1200</v>
      </c>
      <c r="G43" s="32">
        <f t="shared" ref="G43" si="14">G32+G42</f>
        <v>41.040000000000006</v>
      </c>
      <c r="H43" s="32">
        <f t="shared" ref="H43" si="15">H32+H42</f>
        <v>47.44</v>
      </c>
      <c r="I43" s="32">
        <f t="shared" ref="I43" si="16">I32+I42</f>
        <v>180.73000000000002</v>
      </c>
      <c r="J43" s="32">
        <f t="shared" ref="J43:L43" si="17">J32+J42</f>
        <v>1193.67</v>
      </c>
      <c r="K43" s="32"/>
      <c r="L43" s="32">
        <f t="shared" si="17"/>
        <v>149.23000000000002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81</v>
      </c>
      <c r="F44" s="53">
        <v>180</v>
      </c>
      <c r="G44" s="53">
        <v>12.82</v>
      </c>
      <c r="H44" s="54">
        <v>15.78</v>
      </c>
      <c r="I44" s="54">
        <v>41.22</v>
      </c>
      <c r="J44" s="54">
        <v>360.33</v>
      </c>
      <c r="K44" s="53" t="s">
        <v>82</v>
      </c>
      <c r="L44" s="55">
        <v>60.79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52" t="s">
        <v>83</v>
      </c>
      <c r="F46" s="53">
        <v>200</v>
      </c>
      <c r="G46" s="53">
        <v>0.12</v>
      </c>
      <c r="H46" s="54">
        <v>0</v>
      </c>
      <c r="I46" s="54">
        <v>9.93</v>
      </c>
      <c r="J46" s="54">
        <v>40.5</v>
      </c>
      <c r="K46" s="53" t="s">
        <v>84</v>
      </c>
      <c r="L46" s="55">
        <v>7.36</v>
      </c>
    </row>
    <row r="47" spans="1:12" ht="15" x14ac:dyDescent="0.25">
      <c r="A47" s="23"/>
      <c r="B47" s="15"/>
      <c r="C47" s="11"/>
      <c r="D47" s="7" t="s">
        <v>23</v>
      </c>
      <c r="E47" s="52" t="s">
        <v>65</v>
      </c>
      <c r="F47" s="53">
        <v>40</v>
      </c>
      <c r="G47" s="53">
        <v>2.96</v>
      </c>
      <c r="H47" s="54">
        <v>0.24</v>
      </c>
      <c r="I47" s="54">
        <v>19.47</v>
      </c>
      <c r="J47" s="54">
        <v>91.89</v>
      </c>
      <c r="K47" s="53" t="s">
        <v>53</v>
      </c>
      <c r="L47" s="55">
        <v>4.16</v>
      </c>
    </row>
    <row r="48" spans="1:12" ht="15" x14ac:dyDescent="0.25">
      <c r="A48" s="23"/>
      <c r="B48" s="15"/>
      <c r="C48" s="11"/>
      <c r="D48" s="7" t="s">
        <v>24</v>
      </c>
      <c r="E48" s="52" t="s">
        <v>85</v>
      </c>
      <c r="F48" s="53">
        <v>100</v>
      </c>
      <c r="G48" s="53">
        <v>0.4</v>
      </c>
      <c r="H48" s="54">
        <v>0.4</v>
      </c>
      <c r="I48" s="54">
        <v>9.8000000000000007</v>
      </c>
      <c r="J48" s="54">
        <v>47</v>
      </c>
      <c r="K48" s="53" t="s">
        <v>86</v>
      </c>
      <c r="L48" s="55">
        <v>16.899999999999999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16.299999999999997</v>
      </c>
      <c r="H51" s="19">
        <f t="shared" ref="H51" si="19">SUM(H44:H50)</f>
        <v>16.419999999999998</v>
      </c>
      <c r="I51" s="19">
        <f t="shared" ref="I51" si="20">SUM(I44:I50)</f>
        <v>80.42</v>
      </c>
      <c r="J51" s="19">
        <f t="shared" ref="J51:L51" si="21">SUM(J44:J50)</f>
        <v>539.72</v>
      </c>
      <c r="K51" s="25"/>
      <c r="L51" s="19">
        <f t="shared" si="21"/>
        <v>89.210000000000008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87</v>
      </c>
      <c r="F52" s="53">
        <v>60</v>
      </c>
      <c r="G52" s="53">
        <v>0.81</v>
      </c>
      <c r="H52" s="54">
        <v>6.09</v>
      </c>
      <c r="I52" s="54">
        <v>4.32</v>
      </c>
      <c r="J52" s="54">
        <v>75.98</v>
      </c>
      <c r="K52" s="53" t="s">
        <v>88</v>
      </c>
      <c r="L52" s="55">
        <v>14.47</v>
      </c>
    </row>
    <row r="53" spans="1:12" ht="15" x14ac:dyDescent="0.25">
      <c r="A53" s="23"/>
      <c r="B53" s="15"/>
      <c r="C53" s="11"/>
      <c r="D53" s="7" t="s">
        <v>27</v>
      </c>
      <c r="E53" s="52" t="s">
        <v>89</v>
      </c>
      <c r="F53" s="53">
        <v>200</v>
      </c>
      <c r="G53" s="53">
        <v>2.44</v>
      </c>
      <c r="H53" s="54">
        <v>2.3199999999999998</v>
      </c>
      <c r="I53" s="54">
        <v>17.5</v>
      </c>
      <c r="J53" s="54">
        <v>100.94</v>
      </c>
      <c r="K53" s="53" t="s">
        <v>90</v>
      </c>
      <c r="L53" s="55">
        <v>14.02</v>
      </c>
    </row>
    <row r="54" spans="1:12" ht="15" x14ac:dyDescent="0.25">
      <c r="A54" s="23"/>
      <c r="B54" s="15"/>
      <c r="C54" s="11"/>
      <c r="D54" s="7" t="s">
        <v>28</v>
      </c>
      <c r="E54" s="52" t="s">
        <v>91</v>
      </c>
      <c r="F54" s="53">
        <v>90</v>
      </c>
      <c r="G54" s="53">
        <v>11.45</v>
      </c>
      <c r="H54" s="54">
        <v>13.69</v>
      </c>
      <c r="I54" s="54">
        <v>10.18</v>
      </c>
      <c r="J54" s="54">
        <v>194.54</v>
      </c>
      <c r="K54" s="53" t="s">
        <v>92</v>
      </c>
      <c r="L54" s="55">
        <v>45.54</v>
      </c>
    </row>
    <row r="55" spans="1:12" ht="15" x14ac:dyDescent="0.25">
      <c r="A55" s="23"/>
      <c r="B55" s="15"/>
      <c r="C55" s="11"/>
      <c r="D55" s="7" t="s">
        <v>29</v>
      </c>
      <c r="E55" s="52" t="s">
        <v>93</v>
      </c>
      <c r="F55" s="53">
        <v>150</v>
      </c>
      <c r="G55" s="53">
        <v>7.26</v>
      </c>
      <c r="H55" s="54">
        <v>3.84</v>
      </c>
      <c r="I55" s="54">
        <v>32.9</v>
      </c>
      <c r="J55" s="54">
        <v>194.9</v>
      </c>
      <c r="K55" s="53" t="s">
        <v>94</v>
      </c>
      <c r="L55" s="55">
        <v>5.37</v>
      </c>
    </row>
    <row r="56" spans="1:12" ht="15" x14ac:dyDescent="0.25">
      <c r="A56" s="23"/>
      <c r="B56" s="15"/>
      <c r="C56" s="11"/>
      <c r="D56" s="7" t="s">
        <v>30</v>
      </c>
      <c r="E56" s="52" t="s">
        <v>79</v>
      </c>
      <c r="F56" s="53">
        <v>200</v>
      </c>
      <c r="G56" s="53">
        <v>0</v>
      </c>
      <c r="H56" s="54">
        <v>0</v>
      </c>
      <c r="I56" s="54">
        <v>19.36</v>
      </c>
      <c r="J56" s="54">
        <v>77.41</v>
      </c>
      <c r="K56" s="53" t="s">
        <v>80</v>
      </c>
      <c r="L56" s="55">
        <v>7.4</v>
      </c>
    </row>
    <row r="57" spans="1:12" ht="15" x14ac:dyDescent="0.25">
      <c r="A57" s="23"/>
      <c r="B57" s="15"/>
      <c r="C57" s="11"/>
      <c r="D57" s="7" t="s">
        <v>31</v>
      </c>
      <c r="E57" s="52" t="s">
        <v>65</v>
      </c>
      <c r="F57" s="53">
        <v>40</v>
      </c>
      <c r="G57" s="53">
        <v>2.96</v>
      </c>
      <c r="H57" s="54">
        <v>0.24</v>
      </c>
      <c r="I57" s="54">
        <v>19.47</v>
      </c>
      <c r="J57" s="54">
        <v>91.89</v>
      </c>
      <c r="K57" s="53" t="s">
        <v>53</v>
      </c>
      <c r="L57" s="55">
        <v>4.16</v>
      </c>
    </row>
    <row r="58" spans="1:12" ht="15" x14ac:dyDescent="0.25">
      <c r="A58" s="23"/>
      <c r="B58" s="15"/>
      <c r="C58" s="11"/>
      <c r="D58" s="7" t="s">
        <v>32</v>
      </c>
      <c r="E58" s="52" t="s">
        <v>66</v>
      </c>
      <c r="F58" s="53">
        <v>30</v>
      </c>
      <c r="G58" s="53">
        <v>1.99</v>
      </c>
      <c r="H58" s="54">
        <v>0.26</v>
      </c>
      <c r="I58" s="54">
        <v>12.72</v>
      </c>
      <c r="J58" s="54">
        <v>61.19</v>
      </c>
      <c r="K58" s="53" t="s">
        <v>53</v>
      </c>
      <c r="L58" s="55">
        <v>3.12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26.91</v>
      </c>
      <c r="H61" s="19">
        <f t="shared" ref="H61" si="23">SUM(H52:H60)</f>
        <v>26.44</v>
      </c>
      <c r="I61" s="19">
        <f t="shared" ref="I61" si="24">SUM(I52:I60)</f>
        <v>116.45</v>
      </c>
      <c r="J61" s="19">
        <f t="shared" ref="J61:L61" si="25">SUM(J52:J60)</f>
        <v>796.84999999999991</v>
      </c>
      <c r="K61" s="25"/>
      <c r="L61" s="19">
        <f t="shared" si="25"/>
        <v>94.080000000000013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1290</v>
      </c>
      <c r="G62" s="32">
        <f t="shared" ref="G62" si="26">G51+G61</f>
        <v>43.209999999999994</v>
      </c>
      <c r="H62" s="32">
        <f t="shared" ref="H62" si="27">H51+H61</f>
        <v>42.86</v>
      </c>
      <c r="I62" s="32">
        <f t="shared" ref="I62" si="28">I51+I61</f>
        <v>196.87</v>
      </c>
      <c r="J62" s="32">
        <f t="shared" ref="J62:L62" si="29">J51+J61</f>
        <v>1336.57</v>
      </c>
      <c r="K62" s="32"/>
      <c r="L62" s="32">
        <f t="shared" si="29"/>
        <v>183.29000000000002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95</v>
      </c>
      <c r="F63" s="53">
        <v>200</v>
      </c>
      <c r="G63" s="53">
        <v>12.8</v>
      </c>
      <c r="H63" s="54">
        <v>15.91</v>
      </c>
      <c r="I63" s="54">
        <v>34.4</v>
      </c>
      <c r="J63" s="54">
        <v>321.22000000000003</v>
      </c>
      <c r="K63" s="53" t="s">
        <v>96</v>
      </c>
      <c r="L63" s="55">
        <v>50.02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52" t="s">
        <v>68</v>
      </c>
      <c r="F65" s="53">
        <v>200</v>
      </c>
      <c r="G65" s="53">
        <v>0</v>
      </c>
      <c r="H65" s="54">
        <v>0</v>
      </c>
      <c r="I65" s="54">
        <v>9.68</v>
      </c>
      <c r="J65" s="54">
        <v>38.700000000000003</v>
      </c>
      <c r="K65" s="53" t="s">
        <v>52</v>
      </c>
      <c r="L65" s="55">
        <v>6.24</v>
      </c>
    </row>
    <row r="66" spans="1:12" ht="15" x14ac:dyDescent="0.25">
      <c r="A66" s="23"/>
      <c r="B66" s="15"/>
      <c r="C66" s="11"/>
      <c r="D66" s="7" t="s">
        <v>23</v>
      </c>
      <c r="E66" s="52" t="s">
        <v>42</v>
      </c>
      <c r="F66" s="53">
        <v>40</v>
      </c>
      <c r="G66" s="53">
        <v>2.96</v>
      </c>
      <c r="H66" s="54">
        <v>0.24</v>
      </c>
      <c r="I66" s="54">
        <v>19.47</v>
      </c>
      <c r="J66" s="54">
        <v>91.89</v>
      </c>
      <c r="K66" s="53" t="s">
        <v>53</v>
      </c>
      <c r="L66" s="55">
        <v>4.16</v>
      </c>
    </row>
    <row r="67" spans="1:12" ht="15" x14ac:dyDescent="0.25">
      <c r="A67" s="23"/>
      <c r="B67" s="15"/>
      <c r="C67" s="11"/>
      <c r="D67" s="7" t="s">
        <v>24</v>
      </c>
      <c r="E67" s="52" t="s">
        <v>85</v>
      </c>
      <c r="F67" s="53">
        <v>100</v>
      </c>
      <c r="G67" s="53">
        <v>0.4</v>
      </c>
      <c r="H67" s="54">
        <v>0.4</v>
      </c>
      <c r="I67" s="54">
        <v>9.8000000000000007</v>
      </c>
      <c r="J67" s="54">
        <v>47</v>
      </c>
      <c r="K67" s="53" t="s">
        <v>86</v>
      </c>
      <c r="L67" s="55">
        <v>16.899999999999999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16.16</v>
      </c>
      <c r="H70" s="19">
        <f t="shared" ref="H70" si="31">SUM(H63:H69)</f>
        <v>16.549999999999997</v>
      </c>
      <c r="I70" s="19">
        <f t="shared" ref="I70" si="32">SUM(I63:I69)</f>
        <v>73.349999999999994</v>
      </c>
      <c r="J70" s="19">
        <f t="shared" ref="J70:L70" si="33">SUM(J63:J69)</f>
        <v>498.81</v>
      </c>
      <c r="K70" s="25"/>
      <c r="L70" s="19">
        <f t="shared" si="33"/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97</v>
      </c>
      <c r="F71" s="53">
        <v>60</v>
      </c>
      <c r="G71" s="53">
        <v>0.91</v>
      </c>
      <c r="H71" s="54">
        <v>3.05</v>
      </c>
      <c r="I71" s="54">
        <v>5.64</v>
      </c>
      <c r="J71" s="54">
        <v>54.25</v>
      </c>
      <c r="K71" s="53" t="s">
        <v>98</v>
      </c>
      <c r="L71" s="55">
        <v>8.19</v>
      </c>
    </row>
    <row r="72" spans="1:12" ht="15" x14ac:dyDescent="0.25">
      <c r="A72" s="23"/>
      <c r="B72" s="15"/>
      <c r="C72" s="11"/>
      <c r="D72" s="7" t="s">
        <v>27</v>
      </c>
      <c r="E72" s="52" t="s">
        <v>99</v>
      </c>
      <c r="F72" s="53">
        <v>200</v>
      </c>
      <c r="G72" s="53">
        <v>2.91</v>
      </c>
      <c r="H72" s="54">
        <v>4.01</v>
      </c>
      <c r="I72" s="54">
        <v>16.66</v>
      </c>
      <c r="J72" s="54">
        <v>114.5</v>
      </c>
      <c r="K72" s="53" t="s">
        <v>100</v>
      </c>
      <c r="L72" s="55">
        <v>13.9</v>
      </c>
    </row>
    <row r="73" spans="1:12" ht="15" x14ac:dyDescent="0.25">
      <c r="A73" s="23"/>
      <c r="B73" s="15"/>
      <c r="C73" s="11"/>
      <c r="D73" s="7" t="s">
        <v>28</v>
      </c>
      <c r="E73" s="52" t="s">
        <v>101</v>
      </c>
      <c r="F73" s="53">
        <v>90</v>
      </c>
      <c r="G73" s="53">
        <v>10.61</v>
      </c>
      <c r="H73" s="54">
        <v>10.24</v>
      </c>
      <c r="I73" s="54">
        <v>5.55</v>
      </c>
      <c r="J73" s="54">
        <v>168.95</v>
      </c>
      <c r="K73" s="53" t="s">
        <v>102</v>
      </c>
      <c r="L73" s="55">
        <v>54.19</v>
      </c>
    </row>
    <row r="74" spans="1:12" ht="15" x14ac:dyDescent="0.25">
      <c r="A74" s="23"/>
      <c r="B74" s="15"/>
      <c r="C74" s="11"/>
      <c r="D74" s="7" t="s">
        <v>29</v>
      </c>
      <c r="E74" s="52" t="s">
        <v>103</v>
      </c>
      <c r="F74" s="53">
        <v>150</v>
      </c>
      <c r="G74" s="53">
        <v>4.37</v>
      </c>
      <c r="H74" s="54">
        <v>7.17</v>
      </c>
      <c r="I74" s="54">
        <v>46.19</v>
      </c>
      <c r="J74" s="54">
        <v>266.72000000000003</v>
      </c>
      <c r="K74" s="53" t="s">
        <v>104</v>
      </c>
      <c r="L74" s="55">
        <v>14.9</v>
      </c>
    </row>
    <row r="75" spans="1:12" ht="15" x14ac:dyDescent="0.25">
      <c r="A75" s="23"/>
      <c r="B75" s="15"/>
      <c r="C75" s="11"/>
      <c r="D75" s="7" t="s">
        <v>30</v>
      </c>
      <c r="E75" s="52" t="s">
        <v>68</v>
      </c>
      <c r="F75" s="53">
        <v>180</v>
      </c>
      <c r="G75" s="53">
        <v>0</v>
      </c>
      <c r="H75" s="54">
        <v>0</v>
      </c>
      <c r="I75" s="54">
        <v>9.39</v>
      </c>
      <c r="J75" s="54">
        <v>37.54</v>
      </c>
      <c r="K75" s="53" t="s">
        <v>52</v>
      </c>
      <c r="L75" s="55">
        <v>2.93</v>
      </c>
    </row>
    <row r="76" spans="1:12" ht="15" x14ac:dyDescent="0.25">
      <c r="A76" s="23"/>
      <c r="B76" s="15"/>
      <c r="C76" s="11"/>
      <c r="D76" s="7" t="s">
        <v>31</v>
      </c>
      <c r="E76" s="52" t="s">
        <v>65</v>
      </c>
      <c r="F76" s="53">
        <v>40</v>
      </c>
      <c r="G76" s="53">
        <v>2.96</v>
      </c>
      <c r="H76" s="54">
        <v>0.24</v>
      </c>
      <c r="I76" s="54">
        <v>19.47</v>
      </c>
      <c r="J76" s="54">
        <v>91.89</v>
      </c>
      <c r="K76" s="53" t="s">
        <v>53</v>
      </c>
      <c r="L76" s="55">
        <v>4.16</v>
      </c>
    </row>
    <row r="77" spans="1:12" ht="15" x14ac:dyDescent="0.25">
      <c r="A77" s="23"/>
      <c r="B77" s="15"/>
      <c r="C77" s="11"/>
      <c r="D77" s="7" t="s">
        <v>32</v>
      </c>
      <c r="E77" s="52" t="s">
        <v>66</v>
      </c>
      <c r="F77" s="53">
        <v>40</v>
      </c>
      <c r="G77" s="53">
        <v>1.99</v>
      </c>
      <c r="H77" s="54">
        <v>0.26</v>
      </c>
      <c r="I77" s="54">
        <v>12.72</v>
      </c>
      <c r="J77" s="54">
        <v>61.19</v>
      </c>
      <c r="K77" s="53" t="s">
        <v>53</v>
      </c>
      <c r="L77" s="55">
        <v>3.12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23.75</v>
      </c>
      <c r="H80" s="19">
        <f t="shared" ref="H80" si="35">SUM(H71:H79)</f>
        <v>24.97</v>
      </c>
      <c r="I80" s="19">
        <f t="shared" ref="I80" si="36">SUM(I71:I79)</f>
        <v>115.61999999999999</v>
      </c>
      <c r="J80" s="19">
        <f t="shared" ref="J80:L80" si="37">SUM(J71:J79)</f>
        <v>795.04</v>
      </c>
      <c r="K80" s="25"/>
      <c r="L80" s="19">
        <f t="shared" si="37"/>
        <v>101.39000000000001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1300</v>
      </c>
      <c r="G81" s="32">
        <f t="shared" ref="G81" si="38">G70+G80</f>
        <v>39.909999999999997</v>
      </c>
      <c r="H81" s="32">
        <f t="shared" ref="H81" si="39">H70+H80</f>
        <v>41.519999999999996</v>
      </c>
      <c r="I81" s="32">
        <f t="shared" ref="I81" si="40">I70+I80</f>
        <v>188.96999999999997</v>
      </c>
      <c r="J81" s="32">
        <f t="shared" ref="J81:L81" si="41">J70+J80</f>
        <v>1293.8499999999999</v>
      </c>
      <c r="K81" s="32"/>
      <c r="L81" s="32">
        <f t="shared" si="41"/>
        <v>178.71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105</v>
      </c>
      <c r="F82" s="53">
        <v>200</v>
      </c>
      <c r="G82" s="53">
        <v>9.6199999999999992</v>
      </c>
      <c r="H82" s="54">
        <v>3.9</v>
      </c>
      <c r="I82" s="54">
        <v>31</v>
      </c>
      <c r="J82" s="54">
        <v>206</v>
      </c>
      <c r="K82" s="53" t="s">
        <v>49</v>
      </c>
      <c r="L82" s="55">
        <v>27.56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52" t="s">
        <v>83</v>
      </c>
      <c r="F84" s="53">
        <v>200</v>
      </c>
      <c r="G84" s="53">
        <v>0.12</v>
      </c>
      <c r="H84" s="54">
        <v>0</v>
      </c>
      <c r="I84" s="54">
        <v>9.93</v>
      </c>
      <c r="J84" s="54">
        <v>40.5</v>
      </c>
      <c r="K84" s="53" t="s">
        <v>84</v>
      </c>
      <c r="L84" s="55">
        <v>7.36</v>
      </c>
    </row>
    <row r="85" spans="1:12" ht="15" x14ac:dyDescent="0.25">
      <c r="A85" s="23"/>
      <c r="B85" s="15"/>
      <c r="C85" s="11"/>
      <c r="D85" s="7" t="s">
        <v>23</v>
      </c>
      <c r="E85" s="52" t="s">
        <v>65</v>
      </c>
      <c r="F85" s="53">
        <v>40</v>
      </c>
      <c r="G85" s="53">
        <v>2.96</v>
      </c>
      <c r="H85" s="54">
        <v>0.24</v>
      </c>
      <c r="I85" s="54">
        <v>19.47</v>
      </c>
      <c r="J85" s="54">
        <v>91.89</v>
      </c>
      <c r="K85" s="53" t="s">
        <v>53</v>
      </c>
      <c r="L85" s="55">
        <v>4.16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22.5" x14ac:dyDescent="0.25">
      <c r="A87" s="23"/>
      <c r="B87" s="15"/>
      <c r="C87" s="11"/>
      <c r="D87" s="52" t="s">
        <v>45</v>
      </c>
      <c r="E87" s="52" t="s">
        <v>46</v>
      </c>
      <c r="F87" s="53">
        <v>50</v>
      </c>
      <c r="G87" s="53">
        <v>3.59</v>
      </c>
      <c r="H87" s="54">
        <v>4.5599999999999996</v>
      </c>
      <c r="I87" s="54">
        <v>20.37</v>
      </c>
      <c r="J87" s="54">
        <v>105.73</v>
      </c>
      <c r="K87" s="53" t="s">
        <v>47</v>
      </c>
      <c r="L87" s="55">
        <v>18</v>
      </c>
    </row>
    <row r="88" spans="1:12" ht="15" x14ac:dyDescent="0.25">
      <c r="A88" s="23"/>
      <c r="B88" s="15"/>
      <c r="C88" s="11"/>
      <c r="D88" s="52" t="s">
        <v>43</v>
      </c>
      <c r="E88" s="52" t="s">
        <v>44</v>
      </c>
      <c r="F88" s="53">
        <v>10</v>
      </c>
      <c r="G88" s="53">
        <v>0.05</v>
      </c>
      <c r="H88" s="54">
        <v>8.25</v>
      </c>
      <c r="I88" s="54">
        <v>0.08</v>
      </c>
      <c r="J88" s="54">
        <v>74.8</v>
      </c>
      <c r="K88" s="53" t="s">
        <v>48</v>
      </c>
      <c r="L88" s="55">
        <v>16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16.34</v>
      </c>
      <c r="H89" s="19">
        <f t="shared" ref="H89" si="43">SUM(H82:H88)</f>
        <v>16.95</v>
      </c>
      <c r="I89" s="19">
        <f t="shared" ref="I89" si="44">SUM(I82:I88)</f>
        <v>80.849999999999994</v>
      </c>
      <c r="J89" s="19">
        <f t="shared" ref="J89:L89" si="45">SUM(J82:J88)</f>
        <v>518.91999999999996</v>
      </c>
      <c r="K89" s="25"/>
      <c r="L89" s="19">
        <f t="shared" si="45"/>
        <v>73.08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106</v>
      </c>
      <c r="F90" s="53">
        <v>60</v>
      </c>
      <c r="G90" s="53">
        <v>0.73</v>
      </c>
      <c r="H90" s="54">
        <v>2.96</v>
      </c>
      <c r="I90" s="54">
        <v>6.8</v>
      </c>
      <c r="J90" s="54">
        <v>57.53</v>
      </c>
      <c r="K90" s="53" t="s">
        <v>56</v>
      </c>
      <c r="L90" s="55">
        <v>10.7</v>
      </c>
    </row>
    <row r="91" spans="1:12" ht="15" x14ac:dyDescent="0.25">
      <c r="A91" s="23"/>
      <c r="B91" s="15"/>
      <c r="C91" s="11"/>
      <c r="D91" s="7" t="s">
        <v>27</v>
      </c>
      <c r="E91" s="52" t="s">
        <v>107</v>
      </c>
      <c r="F91" s="53">
        <v>200</v>
      </c>
      <c r="G91" s="53">
        <v>2.09</v>
      </c>
      <c r="H91" s="54">
        <v>5.5</v>
      </c>
      <c r="I91" s="54">
        <v>11.64</v>
      </c>
      <c r="J91" s="54">
        <v>105.29</v>
      </c>
      <c r="K91" s="53" t="s">
        <v>108</v>
      </c>
      <c r="L91" s="55">
        <v>25.06</v>
      </c>
    </row>
    <row r="92" spans="1:12" ht="15" x14ac:dyDescent="0.25">
      <c r="A92" s="23"/>
      <c r="B92" s="15"/>
      <c r="C92" s="11"/>
      <c r="D92" s="7" t="s">
        <v>28</v>
      </c>
      <c r="E92" s="52" t="s">
        <v>109</v>
      </c>
      <c r="F92" s="53">
        <v>180</v>
      </c>
      <c r="G92" s="53">
        <v>15.55</v>
      </c>
      <c r="H92" s="54">
        <v>17.920000000000002</v>
      </c>
      <c r="I92" s="54">
        <v>23.29</v>
      </c>
      <c r="J92" s="54">
        <v>305.44</v>
      </c>
      <c r="K92" s="53" t="s">
        <v>110</v>
      </c>
      <c r="L92" s="55">
        <v>69.27</v>
      </c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52" t="s">
        <v>63</v>
      </c>
      <c r="F94" s="53">
        <v>200</v>
      </c>
      <c r="G94" s="53">
        <v>0.66</v>
      </c>
      <c r="H94" s="54">
        <v>0.27</v>
      </c>
      <c r="I94" s="54">
        <v>28.73</v>
      </c>
      <c r="J94" s="54">
        <v>132.5</v>
      </c>
      <c r="K94" s="53" t="s">
        <v>64</v>
      </c>
      <c r="L94" s="55">
        <v>11.2</v>
      </c>
    </row>
    <row r="95" spans="1:12" ht="15" x14ac:dyDescent="0.25">
      <c r="A95" s="23"/>
      <c r="B95" s="15"/>
      <c r="C95" s="11"/>
      <c r="D95" s="7" t="s">
        <v>31</v>
      </c>
      <c r="E95" s="52" t="s">
        <v>65</v>
      </c>
      <c r="F95" s="53">
        <v>40</v>
      </c>
      <c r="G95" s="53">
        <v>2.96</v>
      </c>
      <c r="H95" s="54">
        <v>0.24</v>
      </c>
      <c r="I95" s="54">
        <v>19.47</v>
      </c>
      <c r="J95" s="54">
        <v>91.89</v>
      </c>
      <c r="K95" s="53" t="s">
        <v>53</v>
      </c>
      <c r="L95" s="55">
        <v>4.16</v>
      </c>
    </row>
    <row r="96" spans="1:12" ht="15" x14ac:dyDescent="0.25">
      <c r="A96" s="23"/>
      <c r="B96" s="15"/>
      <c r="C96" s="11"/>
      <c r="D96" s="7" t="s">
        <v>32</v>
      </c>
      <c r="E96" s="52" t="s">
        <v>66</v>
      </c>
      <c r="F96" s="53">
        <v>40</v>
      </c>
      <c r="G96" s="53">
        <v>1.99</v>
      </c>
      <c r="H96" s="54">
        <v>0.26</v>
      </c>
      <c r="I96" s="54">
        <v>12.72</v>
      </c>
      <c r="J96" s="54">
        <v>61.19</v>
      </c>
      <c r="K96" s="53" t="s">
        <v>53</v>
      </c>
      <c r="L96" s="55">
        <v>3.12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23.98</v>
      </c>
      <c r="H99" s="19">
        <f t="shared" ref="H99" si="47">SUM(H90:H98)</f>
        <v>27.150000000000002</v>
      </c>
      <c r="I99" s="19">
        <f t="shared" ref="I99" si="48">SUM(I90:I98)</f>
        <v>102.65</v>
      </c>
      <c r="J99" s="19">
        <f t="shared" ref="J99:L99" si="49">SUM(J90:J98)</f>
        <v>753.83999999999992</v>
      </c>
      <c r="K99" s="25"/>
      <c r="L99" s="19">
        <f t="shared" si="49"/>
        <v>123.51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1220</v>
      </c>
      <c r="G100" s="32">
        <f t="shared" ref="G100" si="50">G89+G99</f>
        <v>40.32</v>
      </c>
      <c r="H100" s="32">
        <f t="shared" ref="H100" si="51">H89+H99</f>
        <v>44.1</v>
      </c>
      <c r="I100" s="32">
        <f t="shared" ref="I100" si="52">I89+I99</f>
        <v>183.5</v>
      </c>
      <c r="J100" s="32">
        <f t="shared" ref="J100:L100" si="53">J89+J99</f>
        <v>1272.7599999999998</v>
      </c>
      <c r="K100" s="32"/>
      <c r="L100" s="32">
        <f t="shared" si="53"/>
        <v>196.59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111</v>
      </c>
      <c r="F101" s="53">
        <v>215</v>
      </c>
      <c r="G101" s="53">
        <v>4.03</v>
      </c>
      <c r="H101" s="54">
        <v>3.83</v>
      </c>
      <c r="I101" s="54">
        <v>35.08</v>
      </c>
      <c r="J101" s="54">
        <v>191.61</v>
      </c>
      <c r="K101" s="53" t="s">
        <v>49</v>
      </c>
      <c r="L101" s="55">
        <v>40.22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52" t="s">
        <v>112</v>
      </c>
      <c r="F103" s="53">
        <v>200</v>
      </c>
      <c r="G103" s="53">
        <v>6.99</v>
      </c>
      <c r="H103" s="54">
        <v>1.21</v>
      </c>
      <c r="I103" s="54">
        <v>10.4</v>
      </c>
      <c r="J103" s="54">
        <v>100.78</v>
      </c>
      <c r="K103" s="53" t="s">
        <v>113</v>
      </c>
      <c r="L103" s="55">
        <v>16.7</v>
      </c>
    </row>
    <row r="104" spans="1:12" ht="15" x14ac:dyDescent="0.25">
      <c r="A104" s="23"/>
      <c r="B104" s="15"/>
      <c r="C104" s="11"/>
      <c r="D104" s="7" t="s">
        <v>23</v>
      </c>
      <c r="E104" s="52" t="s">
        <v>65</v>
      </c>
      <c r="F104" s="53">
        <v>40</v>
      </c>
      <c r="G104" s="53">
        <v>2.96</v>
      </c>
      <c r="H104" s="54">
        <v>0.24</v>
      </c>
      <c r="I104" s="54">
        <v>19.47</v>
      </c>
      <c r="J104" s="54">
        <v>91.89</v>
      </c>
      <c r="K104" s="53" t="s">
        <v>53</v>
      </c>
      <c r="L104" s="55">
        <v>4.16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22.5" x14ac:dyDescent="0.25">
      <c r="A106" s="23"/>
      <c r="B106" s="15"/>
      <c r="C106" s="11"/>
      <c r="D106" s="52" t="s">
        <v>45</v>
      </c>
      <c r="E106" s="52" t="s">
        <v>46</v>
      </c>
      <c r="F106" s="53">
        <v>35</v>
      </c>
      <c r="G106" s="53">
        <v>2.5099999999999998</v>
      </c>
      <c r="H106" s="54">
        <v>3.19</v>
      </c>
      <c r="I106" s="54">
        <v>14.26</v>
      </c>
      <c r="J106" s="54">
        <v>74.010000000000005</v>
      </c>
      <c r="K106" s="53" t="s">
        <v>47</v>
      </c>
      <c r="L106" s="55">
        <v>12.6</v>
      </c>
    </row>
    <row r="107" spans="1:12" ht="15" x14ac:dyDescent="0.25">
      <c r="A107" s="23"/>
      <c r="B107" s="15"/>
      <c r="C107" s="11"/>
      <c r="D107" s="52" t="s">
        <v>43</v>
      </c>
      <c r="E107" s="52" t="s">
        <v>44</v>
      </c>
      <c r="F107" s="53">
        <v>10</v>
      </c>
      <c r="G107" s="53">
        <v>0.05</v>
      </c>
      <c r="H107" s="54">
        <v>8.25</v>
      </c>
      <c r="I107" s="54">
        <v>0.08</v>
      </c>
      <c r="J107" s="54">
        <v>74.8</v>
      </c>
      <c r="K107" s="53" t="s">
        <v>48</v>
      </c>
      <c r="L107" s="55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16.540000000000003</v>
      </c>
      <c r="H108" s="19">
        <f t="shared" si="54"/>
        <v>16.72</v>
      </c>
      <c r="I108" s="19">
        <f t="shared" si="54"/>
        <v>79.289999999999992</v>
      </c>
      <c r="J108" s="19">
        <f t="shared" si="54"/>
        <v>533.08999999999992</v>
      </c>
      <c r="K108" s="25"/>
      <c r="L108" s="19">
        <f t="shared" ref="L108" si="55">SUM(L101:L107)</f>
        <v>89.679999999999993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106</v>
      </c>
      <c r="F109" s="53">
        <v>60</v>
      </c>
      <c r="G109" s="53">
        <v>0.73</v>
      </c>
      <c r="H109" s="54">
        <v>0.06</v>
      </c>
      <c r="I109" s="54">
        <v>6.8</v>
      </c>
      <c r="J109" s="54">
        <v>31.37</v>
      </c>
      <c r="K109" s="53" t="s">
        <v>56</v>
      </c>
      <c r="L109" s="55">
        <v>9.94</v>
      </c>
    </row>
    <row r="110" spans="1:12" ht="15" x14ac:dyDescent="0.25">
      <c r="A110" s="23"/>
      <c r="B110" s="15"/>
      <c r="C110" s="11"/>
      <c r="D110" s="7" t="s">
        <v>27</v>
      </c>
      <c r="E110" s="52" t="s">
        <v>89</v>
      </c>
      <c r="F110" s="53">
        <v>200</v>
      </c>
      <c r="G110" s="53">
        <v>2.44</v>
      </c>
      <c r="H110" s="54">
        <v>2.33</v>
      </c>
      <c r="I110" s="54">
        <v>27.5</v>
      </c>
      <c r="J110" s="54">
        <v>200.94</v>
      </c>
      <c r="K110" s="53" t="s">
        <v>90</v>
      </c>
      <c r="L110" s="55">
        <v>14.02</v>
      </c>
    </row>
    <row r="111" spans="1:12" ht="15" x14ac:dyDescent="0.25">
      <c r="A111" s="23"/>
      <c r="B111" s="15"/>
      <c r="C111" s="11"/>
      <c r="D111" s="7" t="s">
        <v>28</v>
      </c>
      <c r="E111" s="52" t="s">
        <v>77</v>
      </c>
      <c r="F111" s="53">
        <v>160</v>
      </c>
      <c r="G111" s="53">
        <v>11.51</v>
      </c>
      <c r="H111" s="54">
        <v>16.71</v>
      </c>
      <c r="I111" s="54">
        <v>13.12</v>
      </c>
      <c r="J111" s="54">
        <v>238.2</v>
      </c>
      <c r="K111" s="53" t="s">
        <v>78</v>
      </c>
      <c r="L111" s="55">
        <v>38.49</v>
      </c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52" t="s">
        <v>68</v>
      </c>
      <c r="F113" s="53">
        <v>200</v>
      </c>
      <c r="G113" s="53">
        <v>0</v>
      </c>
      <c r="H113" s="54">
        <v>0</v>
      </c>
      <c r="I113" s="54">
        <v>9.68</v>
      </c>
      <c r="J113" s="54">
        <v>38.700000000000003</v>
      </c>
      <c r="K113" s="53" t="s">
        <v>52</v>
      </c>
      <c r="L113" s="55">
        <v>3.12</v>
      </c>
    </row>
    <row r="114" spans="1:12" ht="15" x14ac:dyDescent="0.25">
      <c r="A114" s="23"/>
      <c r="B114" s="15"/>
      <c r="C114" s="11"/>
      <c r="D114" s="7" t="s">
        <v>31</v>
      </c>
      <c r="E114" s="52" t="s">
        <v>65</v>
      </c>
      <c r="F114" s="53">
        <v>40</v>
      </c>
      <c r="G114" s="53">
        <v>2.96</v>
      </c>
      <c r="H114" s="54">
        <v>0.24</v>
      </c>
      <c r="I114" s="54">
        <v>19.47</v>
      </c>
      <c r="J114" s="54">
        <v>91.89</v>
      </c>
      <c r="K114" s="53" t="s">
        <v>53</v>
      </c>
      <c r="L114" s="55">
        <v>4.16</v>
      </c>
    </row>
    <row r="115" spans="1:12" ht="15" x14ac:dyDescent="0.25">
      <c r="A115" s="23"/>
      <c r="B115" s="15"/>
      <c r="C115" s="11"/>
      <c r="D115" s="7" t="s">
        <v>32</v>
      </c>
      <c r="E115" s="52" t="s">
        <v>66</v>
      </c>
      <c r="F115" s="53">
        <v>40</v>
      </c>
      <c r="G115" s="53">
        <v>1.99</v>
      </c>
      <c r="H115" s="54">
        <v>0.26</v>
      </c>
      <c r="I115" s="54">
        <v>12.72</v>
      </c>
      <c r="J115" s="54">
        <v>61.19</v>
      </c>
      <c r="K115" s="53" t="s">
        <v>53</v>
      </c>
      <c r="L115" s="55">
        <v>3.12</v>
      </c>
    </row>
    <row r="116" spans="1:12" ht="22.5" x14ac:dyDescent="0.25">
      <c r="A116" s="23"/>
      <c r="B116" s="15"/>
      <c r="C116" s="11"/>
      <c r="D116" s="52" t="s">
        <v>45</v>
      </c>
      <c r="E116" s="52" t="s">
        <v>46</v>
      </c>
      <c r="F116" s="53">
        <v>50</v>
      </c>
      <c r="G116" s="53">
        <v>3.59</v>
      </c>
      <c r="H116" s="54">
        <v>4.5599999999999996</v>
      </c>
      <c r="I116" s="54">
        <v>20.37</v>
      </c>
      <c r="J116" s="54">
        <v>105.73</v>
      </c>
      <c r="K116" s="53" t="s">
        <v>47</v>
      </c>
      <c r="L116" s="55">
        <v>18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23.22</v>
      </c>
      <c r="H118" s="19">
        <f t="shared" si="56"/>
        <v>24.16</v>
      </c>
      <c r="I118" s="19">
        <f t="shared" si="56"/>
        <v>109.66</v>
      </c>
      <c r="J118" s="19">
        <f t="shared" si="56"/>
        <v>768.02</v>
      </c>
      <c r="K118" s="25"/>
      <c r="L118" s="19">
        <f t="shared" ref="L118" si="57">SUM(L109:L117)</f>
        <v>90.850000000000009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1250</v>
      </c>
      <c r="G119" s="32">
        <f t="shared" ref="G119" si="58">G108+G118</f>
        <v>39.760000000000005</v>
      </c>
      <c r="H119" s="32">
        <f t="shared" ref="H119" si="59">H108+H118</f>
        <v>40.879999999999995</v>
      </c>
      <c r="I119" s="32">
        <f t="shared" ref="I119" si="60">I108+I118</f>
        <v>188.95</v>
      </c>
      <c r="J119" s="32">
        <f t="shared" ref="J119:L119" si="61">J108+J118</f>
        <v>1301.1099999999999</v>
      </c>
      <c r="K119" s="32"/>
      <c r="L119" s="32">
        <f t="shared" si="61"/>
        <v>180.53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39</v>
      </c>
      <c r="F120" s="53">
        <v>180</v>
      </c>
      <c r="G120" s="53">
        <v>6.86</v>
      </c>
      <c r="H120" s="54">
        <v>3.63</v>
      </c>
      <c r="I120" s="54">
        <v>27.85</v>
      </c>
      <c r="J120" s="54">
        <v>163.66</v>
      </c>
      <c r="K120" s="53" t="s">
        <v>49</v>
      </c>
      <c r="L120" s="55">
        <v>26.65</v>
      </c>
    </row>
    <row r="121" spans="1:12" ht="15" x14ac:dyDescent="0.25">
      <c r="A121" s="14"/>
      <c r="B121" s="15"/>
      <c r="C121" s="11"/>
      <c r="D121" s="56" t="s">
        <v>26</v>
      </c>
      <c r="E121" s="52" t="s">
        <v>41</v>
      </c>
      <c r="F121" s="53">
        <v>60</v>
      </c>
      <c r="G121" s="53">
        <v>5.97</v>
      </c>
      <c r="H121" s="54">
        <v>8.6199999999999992</v>
      </c>
      <c r="I121" s="54">
        <v>1.33</v>
      </c>
      <c r="J121" s="54">
        <v>106.72</v>
      </c>
      <c r="K121" s="53" t="s">
        <v>50</v>
      </c>
      <c r="L121" s="55">
        <v>28.87</v>
      </c>
    </row>
    <row r="122" spans="1:12" ht="15" x14ac:dyDescent="0.25">
      <c r="A122" s="14"/>
      <c r="B122" s="15"/>
      <c r="C122" s="11"/>
      <c r="D122" s="7" t="s">
        <v>22</v>
      </c>
      <c r="E122" s="52" t="s">
        <v>40</v>
      </c>
      <c r="F122" s="53">
        <v>200</v>
      </c>
      <c r="G122" s="53">
        <v>0</v>
      </c>
      <c r="H122" s="54">
        <v>0</v>
      </c>
      <c r="I122" s="54">
        <v>11.62</v>
      </c>
      <c r="J122" s="54">
        <v>46.44</v>
      </c>
      <c r="K122" s="53" t="s">
        <v>52</v>
      </c>
      <c r="L122" s="55">
        <v>6.88</v>
      </c>
    </row>
    <row r="123" spans="1:12" ht="15" x14ac:dyDescent="0.25">
      <c r="A123" s="14"/>
      <c r="B123" s="15"/>
      <c r="C123" s="11"/>
      <c r="D123" s="7" t="s">
        <v>23</v>
      </c>
      <c r="E123" s="65" t="s">
        <v>42</v>
      </c>
      <c r="F123" s="66">
        <v>40</v>
      </c>
      <c r="G123" s="66">
        <v>2.96</v>
      </c>
      <c r="H123" s="67">
        <v>0.24</v>
      </c>
      <c r="I123" s="67">
        <v>19.47</v>
      </c>
      <c r="J123" s="67">
        <v>91.89</v>
      </c>
      <c r="K123" s="66" t="s">
        <v>53</v>
      </c>
      <c r="L123" s="68">
        <v>4.16</v>
      </c>
    </row>
    <row r="124" spans="1:12" ht="15" x14ac:dyDescent="0.25">
      <c r="A124" s="14"/>
      <c r="B124" s="15"/>
      <c r="C124" s="11"/>
      <c r="D124" s="7" t="s">
        <v>24</v>
      </c>
      <c r="E124" s="73"/>
      <c r="F124" s="73"/>
      <c r="G124" s="73"/>
      <c r="H124" s="73"/>
      <c r="I124" s="73"/>
      <c r="J124" s="73"/>
      <c r="K124" s="73"/>
      <c r="L124" s="73"/>
    </row>
    <row r="125" spans="1:12" ht="15" x14ac:dyDescent="0.25">
      <c r="A125" s="14"/>
      <c r="B125" s="15"/>
      <c r="C125" s="11"/>
      <c r="D125" s="6" t="s">
        <v>114</v>
      </c>
      <c r="E125" s="69" t="s">
        <v>44</v>
      </c>
      <c r="F125" s="70">
        <v>5</v>
      </c>
      <c r="G125" s="70">
        <v>0.03</v>
      </c>
      <c r="H125" s="71">
        <v>4.13</v>
      </c>
      <c r="I125" s="71">
        <v>0.04</v>
      </c>
      <c r="J125" s="71">
        <v>37.4</v>
      </c>
      <c r="K125" s="70" t="s">
        <v>48</v>
      </c>
      <c r="L125" s="72">
        <v>8</v>
      </c>
    </row>
    <row r="126" spans="1:12" ht="22.5" x14ac:dyDescent="0.25">
      <c r="A126" s="14"/>
      <c r="B126" s="15"/>
      <c r="C126" s="11"/>
      <c r="D126" s="52" t="s">
        <v>45</v>
      </c>
      <c r="E126" s="52" t="s">
        <v>46</v>
      </c>
      <c r="F126" s="53">
        <v>20</v>
      </c>
      <c r="G126" s="53">
        <v>1.44</v>
      </c>
      <c r="H126" s="54">
        <v>1.82</v>
      </c>
      <c r="I126" s="54">
        <v>8.15</v>
      </c>
      <c r="J126" s="54">
        <v>42.29</v>
      </c>
      <c r="K126" s="53" t="s">
        <v>47</v>
      </c>
      <c r="L126" s="55">
        <v>7.2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17.259999999999998</v>
      </c>
      <c r="H127" s="19">
        <f t="shared" si="62"/>
        <v>18.440000000000001</v>
      </c>
      <c r="I127" s="19">
        <f t="shared" si="62"/>
        <v>68.459999999999994</v>
      </c>
      <c r="J127" s="19">
        <f t="shared" si="62"/>
        <v>488.4</v>
      </c>
      <c r="K127" s="25"/>
      <c r="L127" s="19">
        <f t="shared" ref="L127" si="63">SUM(L120:L126)</f>
        <v>81.760000000000005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55</v>
      </c>
      <c r="F128" s="53">
        <v>60</v>
      </c>
      <c r="G128" s="53">
        <v>0.77</v>
      </c>
      <c r="H128" s="54">
        <v>2.95</v>
      </c>
      <c r="I128" s="54">
        <v>5.56</v>
      </c>
      <c r="J128" s="54">
        <v>52.44</v>
      </c>
      <c r="K128" s="53" t="s">
        <v>56</v>
      </c>
      <c r="L128" s="55">
        <v>8.32</v>
      </c>
    </row>
    <row r="129" spans="1:12" ht="15" x14ac:dyDescent="0.25">
      <c r="A129" s="14"/>
      <c r="B129" s="15"/>
      <c r="C129" s="11"/>
      <c r="D129" s="7" t="s">
        <v>27</v>
      </c>
      <c r="E129" s="52" t="s">
        <v>107</v>
      </c>
      <c r="F129" s="53">
        <v>200</v>
      </c>
      <c r="G129" s="53">
        <v>2.02</v>
      </c>
      <c r="H129" s="54">
        <v>5.5</v>
      </c>
      <c r="I129" s="54">
        <v>11.83</v>
      </c>
      <c r="J129" s="54">
        <v>105.73</v>
      </c>
      <c r="K129" s="53" t="s">
        <v>108</v>
      </c>
      <c r="L129" s="55">
        <v>24.62</v>
      </c>
    </row>
    <row r="130" spans="1:12" ht="15" x14ac:dyDescent="0.25">
      <c r="A130" s="14"/>
      <c r="B130" s="15"/>
      <c r="C130" s="11"/>
      <c r="D130" s="7" t="s">
        <v>28</v>
      </c>
      <c r="E130" s="52" t="s">
        <v>91</v>
      </c>
      <c r="F130" s="53">
        <v>90</v>
      </c>
      <c r="G130" s="53">
        <v>11.45</v>
      </c>
      <c r="H130" s="54">
        <v>13.69</v>
      </c>
      <c r="I130" s="54">
        <v>10.18</v>
      </c>
      <c r="J130" s="54">
        <v>194.54</v>
      </c>
      <c r="K130" s="53" t="s">
        <v>92</v>
      </c>
      <c r="L130" s="55">
        <v>45.54</v>
      </c>
    </row>
    <row r="131" spans="1:12" ht="15" x14ac:dyDescent="0.25">
      <c r="A131" s="14"/>
      <c r="B131" s="15"/>
      <c r="C131" s="11"/>
      <c r="D131" s="7" t="s">
        <v>29</v>
      </c>
      <c r="E131" s="52" t="s">
        <v>61</v>
      </c>
      <c r="F131" s="53">
        <v>150</v>
      </c>
      <c r="G131" s="53">
        <v>5.35</v>
      </c>
      <c r="H131" s="54">
        <v>3.05</v>
      </c>
      <c r="I131" s="54">
        <v>34.33</v>
      </c>
      <c r="J131" s="54">
        <v>186.39</v>
      </c>
      <c r="K131" s="53" t="s">
        <v>62</v>
      </c>
      <c r="L131" s="55">
        <v>4.82</v>
      </c>
    </row>
    <row r="132" spans="1:12" ht="15" x14ac:dyDescent="0.25">
      <c r="A132" s="14"/>
      <c r="B132" s="15"/>
      <c r="C132" s="11"/>
      <c r="D132" s="7" t="s">
        <v>30</v>
      </c>
      <c r="E132" s="52" t="s">
        <v>79</v>
      </c>
      <c r="F132" s="53">
        <v>200</v>
      </c>
      <c r="G132" s="53">
        <v>0</v>
      </c>
      <c r="H132" s="54">
        <v>0</v>
      </c>
      <c r="I132" s="54">
        <v>19.36</v>
      </c>
      <c r="J132" s="54">
        <v>77.41</v>
      </c>
      <c r="K132" s="53" t="s">
        <v>80</v>
      </c>
      <c r="L132" s="55">
        <v>7.4</v>
      </c>
    </row>
    <row r="133" spans="1:12" ht="15" x14ac:dyDescent="0.25">
      <c r="A133" s="14"/>
      <c r="B133" s="15"/>
      <c r="C133" s="11"/>
      <c r="D133" s="7" t="s">
        <v>31</v>
      </c>
      <c r="E133" s="52" t="s">
        <v>65</v>
      </c>
      <c r="F133" s="53">
        <v>40</v>
      </c>
      <c r="G133" s="53">
        <v>2.96</v>
      </c>
      <c r="H133" s="54">
        <v>0.24</v>
      </c>
      <c r="I133" s="54">
        <v>19.47</v>
      </c>
      <c r="J133" s="54">
        <v>91.89</v>
      </c>
      <c r="K133" s="53" t="s">
        <v>53</v>
      </c>
      <c r="L133" s="55">
        <v>4.16</v>
      </c>
    </row>
    <row r="134" spans="1:12" ht="15" x14ac:dyDescent="0.25">
      <c r="A134" s="14"/>
      <c r="B134" s="15"/>
      <c r="C134" s="11"/>
      <c r="D134" s="7" t="s">
        <v>32</v>
      </c>
      <c r="E134" s="52" t="s">
        <v>66</v>
      </c>
      <c r="F134" s="53">
        <v>30</v>
      </c>
      <c r="G134" s="53">
        <v>1.49</v>
      </c>
      <c r="H134" s="54">
        <v>0.2</v>
      </c>
      <c r="I134" s="54">
        <v>9.5399999999999991</v>
      </c>
      <c r="J134" s="54">
        <v>45.89</v>
      </c>
      <c r="K134" s="53" t="s">
        <v>53</v>
      </c>
      <c r="L134" s="55">
        <v>2.34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24.039999999999996</v>
      </c>
      <c r="H137" s="19">
        <f t="shared" si="64"/>
        <v>25.63</v>
      </c>
      <c r="I137" s="19">
        <f t="shared" si="64"/>
        <v>110.26999999999998</v>
      </c>
      <c r="J137" s="19">
        <f t="shared" si="64"/>
        <v>754.29</v>
      </c>
      <c r="K137" s="25"/>
      <c r="L137" s="19">
        <f t="shared" ref="L137" si="65">SUM(L128:L136)</f>
        <v>97.199999999999989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1275</v>
      </c>
      <c r="G138" s="32">
        <f t="shared" ref="G138" si="66">G127+G137</f>
        <v>41.3</v>
      </c>
      <c r="H138" s="32">
        <f t="shared" ref="H138" si="67">H127+H137</f>
        <v>44.07</v>
      </c>
      <c r="I138" s="32">
        <f t="shared" ref="I138" si="68">I127+I137</f>
        <v>178.72999999999996</v>
      </c>
      <c r="J138" s="32">
        <f t="shared" ref="J138:L138" si="69">J127+J137</f>
        <v>1242.69</v>
      </c>
      <c r="K138" s="32"/>
      <c r="L138" s="32">
        <f t="shared" si="69"/>
        <v>178.95999999999998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115</v>
      </c>
      <c r="F139" s="53">
        <v>200</v>
      </c>
      <c r="G139" s="53">
        <v>12.36</v>
      </c>
      <c r="H139" s="54">
        <v>8.5</v>
      </c>
      <c r="I139" s="54">
        <v>36.799999999999997</v>
      </c>
      <c r="J139" s="54">
        <v>235.25</v>
      </c>
      <c r="K139" s="53" t="s">
        <v>116</v>
      </c>
      <c r="L139" s="55">
        <v>32.26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52" t="s">
        <v>68</v>
      </c>
      <c r="F141" s="53">
        <v>200</v>
      </c>
      <c r="G141" s="53">
        <v>0</v>
      </c>
      <c r="H141" s="54">
        <v>0</v>
      </c>
      <c r="I141" s="54">
        <v>9.68</v>
      </c>
      <c r="J141" s="54">
        <v>38.700000000000003</v>
      </c>
      <c r="K141" s="53" t="s">
        <v>52</v>
      </c>
      <c r="L141" s="55">
        <v>6.24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65</v>
      </c>
      <c r="F142" s="53">
        <v>40</v>
      </c>
      <c r="G142" s="53">
        <v>2.96</v>
      </c>
      <c r="H142" s="54">
        <v>0.24</v>
      </c>
      <c r="I142" s="54">
        <v>19.47</v>
      </c>
      <c r="J142" s="54">
        <v>91.89</v>
      </c>
      <c r="K142" s="53" t="s">
        <v>53</v>
      </c>
      <c r="L142" s="55">
        <v>4.16</v>
      </c>
    </row>
    <row r="143" spans="1:12" ht="15" x14ac:dyDescent="0.25">
      <c r="A143" s="23"/>
      <c r="B143" s="15"/>
      <c r="C143" s="11"/>
      <c r="D143" s="7" t="s">
        <v>24</v>
      </c>
      <c r="E143" s="52" t="s">
        <v>85</v>
      </c>
      <c r="F143" s="53">
        <v>100</v>
      </c>
      <c r="G143" s="53">
        <v>0.4</v>
      </c>
      <c r="H143" s="54">
        <v>0.4</v>
      </c>
      <c r="I143" s="54">
        <v>9.8000000000000007</v>
      </c>
      <c r="J143" s="54">
        <v>47</v>
      </c>
      <c r="K143" s="53" t="s">
        <v>86</v>
      </c>
      <c r="L143" s="55">
        <v>16.899999999999999</v>
      </c>
    </row>
    <row r="144" spans="1:12" ht="15" x14ac:dyDescent="0.25">
      <c r="A144" s="23"/>
      <c r="B144" s="15"/>
      <c r="C144" s="11"/>
      <c r="D144" s="52" t="s">
        <v>43</v>
      </c>
      <c r="E144" s="52" t="s">
        <v>117</v>
      </c>
      <c r="F144" s="53">
        <v>10</v>
      </c>
      <c r="G144" s="53">
        <v>0.05</v>
      </c>
      <c r="H144" s="54">
        <v>8.25</v>
      </c>
      <c r="I144" s="54">
        <v>0.08</v>
      </c>
      <c r="J144" s="54">
        <v>74.8</v>
      </c>
      <c r="K144" s="53" t="s">
        <v>48</v>
      </c>
      <c r="L144" s="55">
        <v>16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15.770000000000001</v>
      </c>
      <c r="H146" s="19">
        <f t="shared" si="70"/>
        <v>17.39</v>
      </c>
      <c r="I146" s="19">
        <f t="shared" si="70"/>
        <v>75.829999999999984</v>
      </c>
      <c r="J146" s="19">
        <f t="shared" si="70"/>
        <v>487.64</v>
      </c>
      <c r="K146" s="25"/>
      <c r="L146" s="19">
        <f t="shared" ref="L146" si="71">SUM(L139:L145)</f>
        <v>75.56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74</v>
      </c>
      <c r="F147" s="53">
        <v>60</v>
      </c>
      <c r="G147" s="53">
        <v>0.84</v>
      </c>
      <c r="H147" s="54">
        <v>6.05</v>
      </c>
      <c r="I147" s="54">
        <v>4.92</v>
      </c>
      <c r="J147" s="54">
        <v>77.41</v>
      </c>
      <c r="K147" s="53" t="s">
        <v>71</v>
      </c>
      <c r="L147" s="55">
        <v>10.88</v>
      </c>
    </row>
    <row r="148" spans="1:12" ht="15" x14ac:dyDescent="0.25">
      <c r="A148" s="23"/>
      <c r="B148" s="15"/>
      <c r="C148" s="11"/>
      <c r="D148" s="7" t="s">
        <v>27</v>
      </c>
      <c r="E148" s="52" t="s">
        <v>118</v>
      </c>
      <c r="F148" s="53">
        <v>200</v>
      </c>
      <c r="G148" s="53">
        <v>1.44</v>
      </c>
      <c r="H148" s="54">
        <v>4.03</v>
      </c>
      <c r="I148" s="54">
        <v>7.02</v>
      </c>
      <c r="J148" s="54">
        <v>70.849999999999994</v>
      </c>
      <c r="K148" s="53" t="s">
        <v>119</v>
      </c>
      <c r="L148" s="55">
        <v>13.8</v>
      </c>
    </row>
    <row r="149" spans="1:12" ht="15" x14ac:dyDescent="0.25">
      <c r="A149" s="23"/>
      <c r="B149" s="15"/>
      <c r="C149" s="11"/>
      <c r="D149" s="7" t="s">
        <v>28</v>
      </c>
      <c r="E149" s="52" t="s">
        <v>120</v>
      </c>
      <c r="F149" s="53">
        <v>160</v>
      </c>
      <c r="G149" s="53">
        <v>17.64</v>
      </c>
      <c r="H149" s="54">
        <v>14.26</v>
      </c>
      <c r="I149" s="54">
        <v>39.4</v>
      </c>
      <c r="J149" s="54">
        <v>320.45999999999998</v>
      </c>
      <c r="K149" s="53" t="s">
        <v>121</v>
      </c>
      <c r="L149" s="55">
        <v>41.54</v>
      </c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52" t="s">
        <v>63</v>
      </c>
      <c r="F151" s="53">
        <v>200</v>
      </c>
      <c r="G151" s="53">
        <v>0.66</v>
      </c>
      <c r="H151" s="54">
        <v>0.27</v>
      </c>
      <c r="I151" s="54">
        <v>19.05</v>
      </c>
      <c r="J151" s="54">
        <v>93.8</v>
      </c>
      <c r="K151" s="53" t="s">
        <v>64</v>
      </c>
      <c r="L151" s="55">
        <v>9.6</v>
      </c>
    </row>
    <row r="152" spans="1:12" ht="15" x14ac:dyDescent="0.25">
      <c r="A152" s="23"/>
      <c r="B152" s="15"/>
      <c r="C152" s="11"/>
      <c r="D152" s="7" t="s">
        <v>31</v>
      </c>
      <c r="E152" s="52" t="s">
        <v>65</v>
      </c>
      <c r="F152" s="53">
        <v>40</v>
      </c>
      <c r="G152" s="53">
        <v>2.96</v>
      </c>
      <c r="H152" s="54">
        <v>0.24</v>
      </c>
      <c r="I152" s="54">
        <v>19.47</v>
      </c>
      <c r="J152" s="54">
        <v>91.89</v>
      </c>
      <c r="K152" s="53" t="s">
        <v>53</v>
      </c>
      <c r="L152" s="55">
        <v>4.16</v>
      </c>
    </row>
    <row r="153" spans="1:12" ht="15" x14ac:dyDescent="0.25">
      <c r="A153" s="23"/>
      <c r="B153" s="15"/>
      <c r="C153" s="11"/>
      <c r="D153" s="7" t="s">
        <v>32</v>
      </c>
      <c r="E153" s="52" t="s">
        <v>66</v>
      </c>
      <c r="F153" s="53">
        <v>40</v>
      </c>
      <c r="G153" s="53">
        <v>1.99</v>
      </c>
      <c r="H153" s="54">
        <v>0.26</v>
      </c>
      <c r="I153" s="54">
        <v>12.72</v>
      </c>
      <c r="J153" s="54">
        <v>61.19</v>
      </c>
      <c r="K153" s="53" t="s">
        <v>53</v>
      </c>
      <c r="L153" s="55">
        <v>3.12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25.53</v>
      </c>
      <c r="H156" s="19">
        <f t="shared" si="72"/>
        <v>25.11</v>
      </c>
      <c r="I156" s="19">
        <f t="shared" si="72"/>
        <v>102.58</v>
      </c>
      <c r="J156" s="19">
        <f t="shared" si="72"/>
        <v>715.59999999999991</v>
      </c>
      <c r="K156" s="25"/>
      <c r="L156" s="19">
        <f t="shared" ref="L156" si="73">SUM(L147:L155)</f>
        <v>83.1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1250</v>
      </c>
      <c r="G157" s="32">
        <f t="shared" ref="G157" si="74">G146+G156</f>
        <v>41.300000000000004</v>
      </c>
      <c r="H157" s="32">
        <f t="shared" ref="H157" si="75">H146+H156</f>
        <v>42.5</v>
      </c>
      <c r="I157" s="32">
        <f t="shared" ref="I157" si="76">I146+I156</f>
        <v>178.40999999999997</v>
      </c>
      <c r="J157" s="32">
        <f t="shared" ref="J157:L157" si="77">J146+J156</f>
        <v>1203.2399999999998</v>
      </c>
      <c r="K157" s="32"/>
      <c r="L157" s="32">
        <f t="shared" si="77"/>
        <v>158.66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81</v>
      </c>
      <c r="F158" s="53">
        <v>180</v>
      </c>
      <c r="G158" s="53">
        <v>12.82</v>
      </c>
      <c r="H158" s="54">
        <v>15.78</v>
      </c>
      <c r="I158" s="54">
        <v>41.22</v>
      </c>
      <c r="J158" s="54">
        <v>360.33</v>
      </c>
      <c r="K158" s="53" t="s">
        <v>82</v>
      </c>
      <c r="L158" s="55">
        <v>60.79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52" t="s">
        <v>83</v>
      </c>
      <c r="F160" s="53">
        <v>200</v>
      </c>
      <c r="G160" s="53">
        <v>0.12</v>
      </c>
      <c r="H160" s="54">
        <v>0</v>
      </c>
      <c r="I160" s="54">
        <v>9.93</v>
      </c>
      <c r="J160" s="54">
        <v>40.5</v>
      </c>
      <c r="K160" s="53" t="s">
        <v>84</v>
      </c>
      <c r="L160" s="55">
        <v>7.36</v>
      </c>
    </row>
    <row r="161" spans="1:12" ht="15" x14ac:dyDescent="0.25">
      <c r="A161" s="23"/>
      <c r="B161" s="15"/>
      <c r="C161" s="11"/>
      <c r="D161" s="7" t="s">
        <v>23</v>
      </c>
      <c r="E161" s="52" t="s">
        <v>65</v>
      </c>
      <c r="F161" s="53">
        <v>40</v>
      </c>
      <c r="G161" s="53">
        <v>2.96</v>
      </c>
      <c r="H161" s="54">
        <v>0.24</v>
      </c>
      <c r="I161" s="54">
        <v>19.47</v>
      </c>
      <c r="J161" s="54">
        <v>91.89</v>
      </c>
      <c r="K161" s="53" t="s">
        <v>53</v>
      </c>
      <c r="L161" s="55">
        <v>4.16</v>
      </c>
    </row>
    <row r="162" spans="1:12" ht="15" x14ac:dyDescent="0.25">
      <c r="A162" s="23"/>
      <c r="B162" s="15"/>
      <c r="C162" s="11"/>
      <c r="D162" s="7" t="s">
        <v>24</v>
      </c>
      <c r="E162" s="52" t="s">
        <v>85</v>
      </c>
      <c r="F162" s="53">
        <v>100</v>
      </c>
      <c r="G162" s="53">
        <v>0.4</v>
      </c>
      <c r="H162" s="54">
        <v>0.4</v>
      </c>
      <c r="I162" s="54">
        <v>9.8000000000000007</v>
      </c>
      <c r="J162" s="54">
        <v>47</v>
      </c>
      <c r="K162" s="53" t="s">
        <v>86</v>
      </c>
      <c r="L162" s="55">
        <v>16.899999999999999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16.299999999999997</v>
      </c>
      <c r="H165" s="19">
        <f t="shared" si="78"/>
        <v>16.419999999999998</v>
      </c>
      <c r="I165" s="19">
        <f t="shared" si="78"/>
        <v>80.42</v>
      </c>
      <c r="J165" s="19">
        <f t="shared" si="78"/>
        <v>539.72</v>
      </c>
      <c r="K165" s="25"/>
      <c r="L165" s="19">
        <f t="shared" ref="L165" si="79">SUM(L158:L164)</f>
        <v>89.210000000000008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55</v>
      </c>
      <c r="F166" s="53">
        <v>60</v>
      </c>
      <c r="G166" s="53">
        <v>0.77</v>
      </c>
      <c r="H166" s="54">
        <v>2.95</v>
      </c>
      <c r="I166" s="54">
        <v>5.56</v>
      </c>
      <c r="J166" s="54">
        <v>52.44</v>
      </c>
      <c r="K166" s="53" t="s">
        <v>56</v>
      </c>
      <c r="L166" s="55">
        <v>8.32</v>
      </c>
    </row>
    <row r="167" spans="1:12" ht="15" x14ac:dyDescent="0.25">
      <c r="A167" s="23"/>
      <c r="B167" s="15"/>
      <c r="C167" s="11"/>
      <c r="D167" s="7" t="s">
        <v>27</v>
      </c>
      <c r="E167" s="52" t="s">
        <v>122</v>
      </c>
      <c r="F167" s="53">
        <v>200</v>
      </c>
      <c r="G167" s="53">
        <v>7.68</v>
      </c>
      <c r="H167" s="54">
        <v>4.53</v>
      </c>
      <c r="I167" s="54">
        <v>21.74</v>
      </c>
      <c r="J167" s="54">
        <v>158.72</v>
      </c>
      <c r="K167" s="53" t="s">
        <v>76</v>
      </c>
      <c r="L167" s="55">
        <v>14.07</v>
      </c>
    </row>
    <row r="168" spans="1:12" ht="15" x14ac:dyDescent="0.25">
      <c r="A168" s="23"/>
      <c r="B168" s="15"/>
      <c r="C168" s="11"/>
      <c r="D168" s="7" t="s">
        <v>28</v>
      </c>
      <c r="E168" s="52" t="s">
        <v>123</v>
      </c>
      <c r="F168" s="53">
        <v>90</v>
      </c>
      <c r="G168" s="53">
        <v>7.13</v>
      </c>
      <c r="H168" s="54">
        <v>10.72</v>
      </c>
      <c r="I168" s="54">
        <v>4.0599999999999996</v>
      </c>
      <c r="J168" s="54">
        <v>116.71</v>
      </c>
      <c r="K168" s="53" t="s">
        <v>124</v>
      </c>
      <c r="L168" s="55">
        <v>46.3</v>
      </c>
    </row>
    <row r="169" spans="1:12" ht="15" x14ac:dyDescent="0.25">
      <c r="A169" s="23"/>
      <c r="B169" s="15"/>
      <c r="C169" s="11"/>
      <c r="D169" s="7" t="s">
        <v>29</v>
      </c>
      <c r="E169" s="52" t="s">
        <v>61</v>
      </c>
      <c r="F169" s="53">
        <v>150</v>
      </c>
      <c r="G169" s="53">
        <v>5.25</v>
      </c>
      <c r="H169" s="54">
        <v>5.47</v>
      </c>
      <c r="I169" s="54">
        <v>33.65</v>
      </c>
      <c r="J169" s="54">
        <v>204.91</v>
      </c>
      <c r="K169" s="53" t="s">
        <v>62</v>
      </c>
      <c r="L169" s="55">
        <v>5.37</v>
      </c>
    </row>
    <row r="170" spans="1:12" ht="15" x14ac:dyDescent="0.25">
      <c r="A170" s="23"/>
      <c r="B170" s="15"/>
      <c r="C170" s="11"/>
      <c r="D170" s="7" t="s">
        <v>30</v>
      </c>
      <c r="E170" s="52" t="s">
        <v>68</v>
      </c>
      <c r="F170" s="53">
        <v>180</v>
      </c>
      <c r="G170" s="53">
        <v>0</v>
      </c>
      <c r="H170" s="54">
        <v>0</v>
      </c>
      <c r="I170" s="54">
        <v>9.39</v>
      </c>
      <c r="J170" s="54">
        <v>37.54</v>
      </c>
      <c r="K170" s="53" t="s">
        <v>52</v>
      </c>
      <c r="L170" s="55">
        <v>2.93</v>
      </c>
    </row>
    <row r="171" spans="1:12" ht="15" x14ac:dyDescent="0.25">
      <c r="A171" s="23"/>
      <c r="B171" s="15"/>
      <c r="C171" s="11"/>
      <c r="D171" s="7" t="s">
        <v>31</v>
      </c>
      <c r="E171" s="52" t="s">
        <v>65</v>
      </c>
      <c r="F171" s="53">
        <v>40</v>
      </c>
      <c r="G171" s="53">
        <v>2.96</v>
      </c>
      <c r="H171" s="54">
        <v>0.24</v>
      </c>
      <c r="I171" s="54">
        <v>19.47</v>
      </c>
      <c r="J171" s="54">
        <v>91.89</v>
      </c>
      <c r="K171" s="53" t="s">
        <v>53</v>
      </c>
      <c r="L171" s="55">
        <v>4.16</v>
      </c>
    </row>
    <row r="172" spans="1:12" ht="15" x14ac:dyDescent="0.25">
      <c r="A172" s="23"/>
      <c r="B172" s="15"/>
      <c r="C172" s="11"/>
      <c r="D172" s="7" t="s">
        <v>32</v>
      </c>
      <c r="E172" s="52" t="s">
        <v>66</v>
      </c>
      <c r="F172" s="53">
        <v>30</v>
      </c>
      <c r="G172" s="53">
        <v>1.49</v>
      </c>
      <c r="H172" s="54">
        <v>0.2</v>
      </c>
      <c r="I172" s="54">
        <v>9.5399999999999991</v>
      </c>
      <c r="J172" s="54">
        <v>45.89</v>
      </c>
      <c r="K172" s="53" t="s">
        <v>53</v>
      </c>
      <c r="L172" s="55">
        <v>2.34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25.279999999999998</v>
      </c>
      <c r="H175" s="19">
        <f t="shared" si="80"/>
        <v>24.11</v>
      </c>
      <c r="I175" s="19">
        <f t="shared" si="80"/>
        <v>103.41</v>
      </c>
      <c r="J175" s="19">
        <f t="shared" si="80"/>
        <v>708.09999999999991</v>
      </c>
      <c r="K175" s="25"/>
      <c r="L175" s="19">
        <f t="shared" ref="L175" si="81">SUM(L166:L174)</f>
        <v>83.490000000000009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1270</v>
      </c>
      <c r="G176" s="32">
        <f t="shared" ref="G176" si="82">G165+G175</f>
        <v>41.58</v>
      </c>
      <c r="H176" s="32">
        <f t="shared" ref="H176" si="83">H165+H175</f>
        <v>40.53</v>
      </c>
      <c r="I176" s="32">
        <f t="shared" ref="I176" si="84">I165+I175</f>
        <v>183.82999999999998</v>
      </c>
      <c r="J176" s="32">
        <f t="shared" ref="J176:L176" si="85">J165+J175</f>
        <v>1247.82</v>
      </c>
      <c r="K176" s="32"/>
      <c r="L176" s="32">
        <f t="shared" si="85"/>
        <v>172.70000000000002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125</v>
      </c>
      <c r="F177" s="53">
        <v>215</v>
      </c>
      <c r="G177" s="53">
        <v>8</v>
      </c>
      <c r="H177" s="54">
        <v>9</v>
      </c>
      <c r="I177" s="54">
        <v>21.8</v>
      </c>
      <c r="J177" s="54">
        <v>215</v>
      </c>
      <c r="K177" s="53" t="s">
        <v>126</v>
      </c>
      <c r="L177" s="55">
        <v>33.54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52" t="s">
        <v>83</v>
      </c>
      <c r="F179" s="53">
        <v>200</v>
      </c>
      <c r="G179" s="53">
        <v>0.12</v>
      </c>
      <c r="H179" s="54">
        <v>0</v>
      </c>
      <c r="I179" s="54">
        <v>9.93</v>
      </c>
      <c r="J179" s="54">
        <v>40.5</v>
      </c>
      <c r="K179" s="53" t="s">
        <v>84</v>
      </c>
      <c r="L179" s="55">
        <v>7.36</v>
      </c>
    </row>
    <row r="180" spans="1:12" ht="15" x14ac:dyDescent="0.25">
      <c r="A180" s="23"/>
      <c r="B180" s="15"/>
      <c r="C180" s="11"/>
      <c r="D180" s="7" t="s">
        <v>23</v>
      </c>
      <c r="E180" s="52" t="s">
        <v>42</v>
      </c>
      <c r="F180" s="53">
        <v>40</v>
      </c>
      <c r="G180" s="53">
        <v>2.96</v>
      </c>
      <c r="H180" s="54">
        <v>0.24</v>
      </c>
      <c r="I180" s="54">
        <v>19.47</v>
      </c>
      <c r="J180" s="54">
        <v>91.89</v>
      </c>
      <c r="K180" s="53" t="s">
        <v>53</v>
      </c>
      <c r="L180" s="55">
        <v>4.16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56" t="s">
        <v>69</v>
      </c>
      <c r="E182" s="52" t="s">
        <v>70</v>
      </c>
      <c r="F182" s="53">
        <v>10</v>
      </c>
      <c r="G182" s="53">
        <v>2.3199999999999998</v>
      </c>
      <c r="H182" s="54">
        <v>2.95</v>
      </c>
      <c r="I182" s="54">
        <v>0</v>
      </c>
      <c r="J182" s="54">
        <v>36.4</v>
      </c>
      <c r="K182" s="53" t="s">
        <v>48</v>
      </c>
      <c r="L182" s="55">
        <v>8.25</v>
      </c>
    </row>
    <row r="183" spans="1:12" ht="45" x14ac:dyDescent="0.25">
      <c r="A183" s="23"/>
      <c r="B183" s="15"/>
      <c r="C183" s="11"/>
      <c r="D183" s="56" t="s">
        <v>45</v>
      </c>
      <c r="E183" s="52" t="s">
        <v>46</v>
      </c>
      <c r="F183" s="53">
        <v>50</v>
      </c>
      <c r="G183" s="53">
        <v>3.59</v>
      </c>
      <c r="H183" s="54">
        <v>4.5599999999999996</v>
      </c>
      <c r="I183" s="54">
        <v>20.37</v>
      </c>
      <c r="J183" s="54">
        <v>105.73</v>
      </c>
      <c r="K183" s="53" t="s">
        <v>47</v>
      </c>
      <c r="L183" s="55">
        <v>18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16.989999999999998</v>
      </c>
      <c r="H184" s="19">
        <f t="shared" si="86"/>
        <v>16.75</v>
      </c>
      <c r="I184" s="19">
        <f t="shared" si="86"/>
        <v>71.570000000000007</v>
      </c>
      <c r="J184" s="19">
        <f t="shared" si="86"/>
        <v>489.52</v>
      </c>
      <c r="K184" s="25"/>
      <c r="L184" s="19">
        <f t="shared" ref="L184" si="87">SUM(L177:L183)</f>
        <v>71.31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106</v>
      </c>
      <c r="F185" s="53">
        <v>60</v>
      </c>
      <c r="G185" s="53">
        <v>0.73</v>
      </c>
      <c r="H185" s="54">
        <v>0.06</v>
      </c>
      <c r="I185" s="54">
        <v>6.8</v>
      </c>
      <c r="J185" s="54">
        <v>31.37</v>
      </c>
      <c r="K185" s="53" t="s">
        <v>56</v>
      </c>
      <c r="L185" s="55">
        <v>9.94</v>
      </c>
    </row>
    <row r="186" spans="1:12" ht="15" x14ac:dyDescent="0.25">
      <c r="A186" s="23"/>
      <c r="B186" s="15"/>
      <c r="C186" s="11"/>
      <c r="D186" s="7" t="s">
        <v>27</v>
      </c>
      <c r="E186" s="52" t="s">
        <v>127</v>
      </c>
      <c r="F186" s="53">
        <v>200</v>
      </c>
      <c r="G186" s="53">
        <v>2.31</v>
      </c>
      <c r="H186" s="54">
        <v>4.24</v>
      </c>
      <c r="I186" s="54">
        <v>16.96</v>
      </c>
      <c r="J186" s="54">
        <v>115.76</v>
      </c>
      <c r="K186" s="53" t="s">
        <v>128</v>
      </c>
      <c r="L186" s="55">
        <v>18.09</v>
      </c>
    </row>
    <row r="187" spans="1:12" ht="15" x14ac:dyDescent="0.25">
      <c r="A187" s="23"/>
      <c r="B187" s="15"/>
      <c r="C187" s="11"/>
      <c r="D187" s="7" t="s">
        <v>28</v>
      </c>
      <c r="E187" s="52" t="s">
        <v>129</v>
      </c>
      <c r="F187" s="53">
        <v>90</v>
      </c>
      <c r="G187" s="53">
        <v>7.67</v>
      </c>
      <c r="H187" s="54">
        <v>14.55</v>
      </c>
      <c r="I187" s="54">
        <v>10.18</v>
      </c>
      <c r="J187" s="54">
        <v>202.53</v>
      </c>
      <c r="K187" s="53" t="s">
        <v>92</v>
      </c>
      <c r="L187" s="55">
        <v>29.34</v>
      </c>
    </row>
    <row r="188" spans="1:12" ht="15" x14ac:dyDescent="0.25">
      <c r="A188" s="23"/>
      <c r="B188" s="15"/>
      <c r="C188" s="11"/>
      <c r="D188" s="7" t="s">
        <v>29</v>
      </c>
      <c r="E188" s="52" t="s">
        <v>93</v>
      </c>
      <c r="F188" s="53">
        <v>150</v>
      </c>
      <c r="G188" s="53">
        <v>8.4600000000000009</v>
      </c>
      <c r="H188" s="54">
        <v>7.84</v>
      </c>
      <c r="I188" s="54">
        <v>38.33</v>
      </c>
      <c r="J188" s="54">
        <v>257.32</v>
      </c>
      <c r="K188" s="53" t="s">
        <v>94</v>
      </c>
      <c r="L188" s="55">
        <v>7.07</v>
      </c>
    </row>
    <row r="189" spans="1:12" ht="15" x14ac:dyDescent="0.25">
      <c r="A189" s="23"/>
      <c r="B189" s="15"/>
      <c r="C189" s="11"/>
      <c r="D189" s="7" t="s">
        <v>30</v>
      </c>
      <c r="E189" s="52" t="s">
        <v>79</v>
      </c>
      <c r="F189" s="53">
        <v>200</v>
      </c>
      <c r="G189" s="53">
        <v>0</v>
      </c>
      <c r="H189" s="54">
        <v>0</v>
      </c>
      <c r="I189" s="54">
        <v>19.36</v>
      </c>
      <c r="J189" s="54">
        <v>77.41</v>
      </c>
      <c r="K189" s="53" t="s">
        <v>80</v>
      </c>
      <c r="L189" s="55">
        <v>7.4</v>
      </c>
    </row>
    <row r="190" spans="1:12" ht="15" x14ac:dyDescent="0.25">
      <c r="A190" s="23"/>
      <c r="B190" s="15"/>
      <c r="C190" s="11"/>
      <c r="D190" s="7" t="s">
        <v>31</v>
      </c>
      <c r="E190" s="52" t="s">
        <v>65</v>
      </c>
      <c r="F190" s="53">
        <v>40</v>
      </c>
      <c r="G190" s="53">
        <v>2.96</v>
      </c>
      <c r="H190" s="54">
        <v>0.24</v>
      </c>
      <c r="I190" s="54">
        <v>19.47</v>
      </c>
      <c r="J190" s="54">
        <v>91.89</v>
      </c>
      <c r="K190" s="53" t="s">
        <v>53</v>
      </c>
      <c r="L190" s="55">
        <v>4.16</v>
      </c>
    </row>
    <row r="191" spans="1:12" ht="15" x14ac:dyDescent="0.25">
      <c r="A191" s="23"/>
      <c r="B191" s="15"/>
      <c r="C191" s="11"/>
      <c r="D191" s="7" t="s">
        <v>32</v>
      </c>
      <c r="E191" s="52" t="s">
        <v>66</v>
      </c>
      <c r="F191" s="53">
        <v>30</v>
      </c>
      <c r="G191" s="53">
        <v>1.49</v>
      </c>
      <c r="H191" s="54">
        <v>0.2</v>
      </c>
      <c r="I191" s="54">
        <v>9.5399999999999991</v>
      </c>
      <c r="J191" s="54">
        <v>45.89</v>
      </c>
      <c r="K191" s="53" t="s">
        <v>53</v>
      </c>
      <c r="L191" s="55">
        <v>2.34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23.62</v>
      </c>
      <c r="H194" s="19">
        <f t="shared" si="88"/>
        <v>27.13</v>
      </c>
      <c r="I194" s="19">
        <f t="shared" si="88"/>
        <v>120.63999999999999</v>
      </c>
      <c r="J194" s="19">
        <f t="shared" si="88"/>
        <v>822.17</v>
      </c>
      <c r="K194" s="25"/>
      <c r="L194" s="19">
        <f t="shared" ref="L194" si="89">SUM(L185:L193)</f>
        <v>78.34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1285</v>
      </c>
      <c r="G195" s="32">
        <f t="shared" ref="G195" si="90">G184+G194</f>
        <v>40.61</v>
      </c>
      <c r="H195" s="32">
        <f t="shared" ref="H195" si="91">H184+H194</f>
        <v>43.879999999999995</v>
      </c>
      <c r="I195" s="32">
        <f t="shared" ref="I195" si="92">I184+I194</f>
        <v>192.20999999999998</v>
      </c>
      <c r="J195" s="32">
        <f t="shared" ref="J195:L195" si="93">J184+J194</f>
        <v>1311.69</v>
      </c>
      <c r="K195" s="32"/>
      <c r="L195" s="32">
        <f t="shared" si="93"/>
        <v>149.65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40.997</v>
      </c>
      <c r="H196" s="34">
        <f t="shared" si="94"/>
        <v>43.380999999999993</v>
      </c>
      <c r="I196" s="34">
        <f t="shared" si="94"/>
        <v>184.702</v>
      </c>
      <c r="J196" s="34">
        <f t="shared" si="94"/>
        <v>1266.8219999999999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172.49700000000001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2025-01-08T08:12:52Z</dcterms:modified>
</cp:coreProperties>
</file>