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4655" windowHeight="471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G146" i="1" l="1"/>
  <c r="F146" i="1"/>
  <c r="F116" i="1"/>
  <c r="F101" i="1"/>
  <c r="F139" i="1" l="1"/>
  <c r="J116" i="1"/>
  <c r="J56" i="1"/>
  <c r="L56" i="1"/>
  <c r="G56" i="1"/>
  <c r="H56" i="1"/>
  <c r="I56" i="1"/>
  <c r="F56" i="1"/>
  <c r="F34" i="1"/>
  <c r="G26" i="1"/>
  <c r="H26" i="1"/>
  <c r="I26" i="1"/>
  <c r="J26" i="1"/>
  <c r="L26" i="1"/>
  <c r="F26" i="1"/>
  <c r="G10" i="1" l="1"/>
  <c r="L10" i="1"/>
  <c r="F10" i="1"/>
  <c r="H10" i="1"/>
  <c r="I10" i="1"/>
  <c r="J10" i="1"/>
  <c r="G49" i="1" l="1"/>
  <c r="L86" i="1" l="1"/>
  <c r="G156" i="1" l="1"/>
  <c r="H156" i="1"/>
  <c r="J156" i="1"/>
  <c r="I156" i="1"/>
  <c r="G157" i="1"/>
  <c r="H146" i="1"/>
  <c r="I146" i="1"/>
  <c r="J146" i="1"/>
  <c r="G139" i="1"/>
  <c r="H139" i="1"/>
  <c r="I139" i="1"/>
  <c r="J139" i="1"/>
  <c r="G130" i="1"/>
  <c r="G140" i="1" s="1"/>
  <c r="H130" i="1"/>
  <c r="I130" i="1"/>
  <c r="I140" i="1" s="1"/>
  <c r="J130" i="1"/>
  <c r="G124" i="1"/>
  <c r="H124" i="1"/>
  <c r="I124" i="1"/>
  <c r="J124" i="1"/>
  <c r="G116" i="1"/>
  <c r="G125" i="1" s="1"/>
  <c r="H116" i="1"/>
  <c r="I116" i="1"/>
  <c r="G110" i="1"/>
  <c r="H110" i="1"/>
  <c r="I110" i="1"/>
  <c r="J110" i="1"/>
  <c r="G101" i="1"/>
  <c r="H101" i="1"/>
  <c r="H111" i="1" s="1"/>
  <c r="I101" i="1"/>
  <c r="J101" i="1"/>
  <c r="G95" i="1"/>
  <c r="H95" i="1"/>
  <c r="I95" i="1"/>
  <c r="J95" i="1"/>
  <c r="G86" i="1"/>
  <c r="H86" i="1"/>
  <c r="I86" i="1"/>
  <c r="I96" i="1" s="1"/>
  <c r="J86" i="1"/>
  <c r="G79" i="1"/>
  <c r="H79" i="1"/>
  <c r="I79" i="1"/>
  <c r="J79" i="1"/>
  <c r="G70" i="1"/>
  <c r="H70" i="1"/>
  <c r="H80" i="1" s="1"/>
  <c r="I70" i="1"/>
  <c r="J70" i="1"/>
  <c r="G64" i="1"/>
  <c r="G65" i="1" s="1"/>
  <c r="H64" i="1"/>
  <c r="H65" i="1" s="1"/>
  <c r="I64" i="1"/>
  <c r="I65" i="1" s="1"/>
  <c r="J64" i="1"/>
  <c r="J65" i="1" s="1"/>
  <c r="H49" i="1"/>
  <c r="I49" i="1"/>
  <c r="J49" i="1"/>
  <c r="G40" i="1"/>
  <c r="H40" i="1"/>
  <c r="H50" i="1" s="1"/>
  <c r="I40" i="1"/>
  <c r="J40" i="1"/>
  <c r="J96" i="1" l="1"/>
  <c r="G80" i="1"/>
  <c r="J80" i="1"/>
  <c r="J50" i="1"/>
  <c r="H157" i="1"/>
  <c r="I125" i="1"/>
  <c r="H125" i="1"/>
  <c r="J111" i="1"/>
  <c r="I111" i="1"/>
  <c r="H96" i="1"/>
  <c r="G96" i="1"/>
  <c r="I80" i="1"/>
  <c r="I50" i="1"/>
  <c r="G50" i="1"/>
  <c r="J140" i="1"/>
  <c r="J125" i="1"/>
  <c r="G111" i="1"/>
  <c r="I157" i="1"/>
  <c r="J157" i="1"/>
  <c r="H140" i="1"/>
  <c r="G34" i="1"/>
  <c r="H34" i="1"/>
  <c r="I34" i="1"/>
  <c r="J34" i="1"/>
  <c r="G19" i="1"/>
  <c r="H19" i="1"/>
  <c r="I19" i="1"/>
  <c r="J19" i="1"/>
  <c r="J20" i="1" l="1"/>
  <c r="J35" i="1"/>
  <c r="H20" i="1"/>
  <c r="I35" i="1"/>
  <c r="G20" i="1"/>
  <c r="I20" i="1"/>
  <c r="H35" i="1"/>
  <c r="G35" i="1"/>
  <c r="F86" i="1"/>
  <c r="J158" i="1" l="1"/>
  <c r="I158" i="1"/>
  <c r="G158" i="1"/>
  <c r="H158" i="1"/>
  <c r="B157" i="1"/>
  <c r="A157" i="1"/>
  <c r="L156" i="1"/>
  <c r="F156" i="1"/>
  <c r="B148" i="1"/>
  <c r="A148" i="1"/>
  <c r="L146" i="1"/>
  <c r="B140" i="1"/>
  <c r="A140" i="1"/>
  <c r="L139" i="1"/>
  <c r="B132" i="1"/>
  <c r="A132" i="1"/>
  <c r="L130" i="1"/>
  <c r="F130" i="1"/>
  <c r="B125" i="1"/>
  <c r="A125" i="1"/>
  <c r="L124" i="1"/>
  <c r="F124" i="1"/>
  <c r="B118" i="1"/>
  <c r="A118" i="1"/>
  <c r="L116" i="1"/>
  <c r="B111" i="1"/>
  <c r="A111" i="1"/>
  <c r="L110" i="1"/>
  <c r="F110" i="1"/>
  <c r="B103" i="1"/>
  <c r="A103" i="1"/>
  <c r="L101" i="1"/>
  <c r="B96" i="1"/>
  <c r="A96" i="1"/>
  <c r="L95" i="1"/>
  <c r="F95" i="1"/>
  <c r="B88" i="1"/>
  <c r="A88" i="1"/>
  <c r="B80" i="1"/>
  <c r="A80" i="1"/>
  <c r="L79" i="1"/>
  <c r="F79" i="1"/>
  <c r="B72" i="1"/>
  <c r="A72" i="1"/>
  <c r="L70" i="1"/>
  <c r="F70" i="1"/>
  <c r="B65" i="1"/>
  <c r="A65" i="1"/>
  <c r="L64" i="1"/>
  <c r="F64" i="1"/>
  <c r="B58" i="1"/>
  <c r="A58" i="1"/>
  <c r="B50" i="1"/>
  <c r="A50" i="1"/>
  <c r="L49" i="1"/>
  <c r="F49" i="1"/>
  <c r="B42" i="1"/>
  <c r="A42" i="1"/>
  <c r="L40" i="1"/>
  <c r="F40" i="1"/>
  <c r="B35" i="1"/>
  <c r="A35" i="1"/>
  <c r="L34" i="1"/>
  <c r="B28" i="1"/>
  <c r="A28" i="1"/>
  <c r="B20" i="1"/>
  <c r="A20" i="1"/>
  <c r="L19" i="1"/>
  <c r="F19" i="1"/>
  <c r="B12" i="1"/>
  <c r="A12" i="1"/>
  <c r="F50" i="1" l="1"/>
  <c r="F111" i="1"/>
  <c r="L96" i="1"/>
  <c r="F96" i="1"/>
  <c r="F20" i="1"/>
  <c r="L65" i="1"/>
  <c r="L111" i="1"/>
  <c r="L157" i="1"/>
  <c r="F157" i="1"/>
  <c r="L140" i="1"/>
  <c r="F140" i="1"/>
  <c r="L125" i="1"/>
  <c r="F125" i="1"/>
  <c r="L80" i="1"/>
  <c r="L50" i="1"/>
  <c r="L35" i="1"/>
  <c r="L20" i="1"/>
  <c r="F80" i="1"/>
  <c r="F65" i="1"/>
  <c r="F35" i="1"/>
  <c r="F158" i="1" l="1"/>
</calcChain>
</file>

<file path=xl/sharedStrings.xml><?xml version="1.0" encoding="utf-8"?>
<sst xmlns="http://schemas.openxmlformats.org/spreadsheetml/2006/main" count="391" uniqueCount="134">
  <si>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</si>
  <si>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</si>
  <si>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</si>
  <si>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</si>
  <si>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</si>
  <si>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</si>
  <si>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</si>
  <si>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</si>
  <si>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</si>
  <si>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</si>
  <si>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</si>
  <si>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</si>
  <si>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</si>
  <si>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</si>
  <si>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</si>
  <si>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</si>
  <si>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</si>
  <si>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</si>
  <si>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</si>
  <si>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</si>
  <si>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</si>
  <si>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</si>
  <si>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</si>
  <si>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</si>
  <si>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</si>
  <si>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</si>
  <si>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</si>
  <si>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</si>
  <si>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</si>
  <si>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</si>
  <si>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</si>
  <si>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</si>
  <si>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</si>
  <si>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</si>
  <si>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</si>
  <si>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</si>
  <si>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</si>
  <si>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</si>
  <si>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</si>
  <si>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54-1к-20</t>
  </si>
  <si>
    <t>Чай с сахаром</t>
  </si>
  <si>
    <t>54-2гн-20</t>
  </si>
  <si>
    <t>Хлеб пшеничный</t>
  </si>
  <si>
    <t>54-1хл-20</t>
  </si>
  <si>
    <t>Яблоко</t>
  </si>
  <si>
    <t>Салат витаминный</t>
  </si>
  <si>
    <t>54-20з-20</t>
  </si>
  <si>
    <t>Плов с курицей</t>
  </si>
  <si>
    <t>54-12м-20</t>
  </si>
  <si>
    <t>Компот из сухофруктов</t>
  </si>
  <si>
    <t>54-1хн-20</t>
  </si>
  <si>
    <t>Хлеб ржаной</t>
  </si>
  <si>
    <t>54-2хл-20</t>
  </si>
  <si>
    <t>54-9с-20</t>
  </si>
  <si>
    <t>54-3гн-20</t>
  </si>
  <si>
    <t>54-8с-20</t>
  </si>
  <si>
    <t>Котлета куриная с соусом</t>
  </si>
  <si>
    <t>54-5м-20</t>
  </si>
  <si>
    <t>Какао с молоком</t>
  </si>
  <si>
    <t>54-21гн-20</t>
  </si>
  <si>
    <t>54-18м-20</t>
  </si>
  <si>
    <t>Гречка отварная</t>
  </si>
  <si>
    <t>54-4г-20</t>
  </si>
  <si>
    <t>Чай с лимоном и сахаром</t>
  </si>
  <si>
    <t>Салат из свеклы отварной</t>
  </si>
  <si>
    <t>54-13з-20</t>
  </si>
  <si>
    <t>Щи из свежей капусты</t>
  </si>
  <si>
    <t>54-1с-20</t>
  </si>
  <si>
    <t>54-31м-20</t>
  </si>
  <si>
    <t>Макароны отварные</t>
  </si>
  <si>
    <t>54-1г-20</t>
  </si>
  <si>
    <t>Напиток из шиповника</t>
  </si>
  <si>
    <t>54-13хн-20</t>
  </si>
  <si>
    <t>54-25к-20</t>
  </si>
  <si>
    <t>Рассольник</t>
  </si>
  <si>
    <t>54-4с-20</t>
  </si>
  <si>
    <t>Рис отварной</t>
  </si>
  <si>
    <t>54-6г-20</t>
  </si>
  <si>
    <t>54-1х-20</t>
  </si>
  <si>
    <t>Рагу из говядины</t>
  </si>
  <si>
    <t>54-10м-20</t>
  </si>
  <si>
    <t>Каша пшеничная на молоке с маслом</t>
  </si>
  <si>
    <t>54-6к-20</t>
  </si>
  <si>
    <t>Борщ с картофелем и капустой со сметаной</t>
  </si>
  <si>
    <t>54-2с-20</t>
  </si>
  <si>
    <t>54-10р-20</t>
  </si>
  <si>
    <t>Тефтеля куриная с соусом</t>
  </si>
  <si>
    <t>54-16м-20</t>
  </si>
  <si>
    <t>54-12с-20</t>
  </si>
  <si>
    <t>Сосиска отварная с соусом</t>
  </si>
  <si>
    <t>сладкое</t>
  </si>
  <si>
    <t>Каша молочная овсяная с маслом</t>
  </si>
  <si>
    <t>Печень говяжья тушеная с овощами</t>
  </si>
  <si>
    <t>Пудинг творожный</t>
  </si>
  <si>
    <t>54-1т-20</t>
  </si>
  <si>
    <t>54-18к-20</t>
  </si>
  <si>
    <t>54-16з-20</t>
  </si>
  <si>
    <t>Компот из смеси сухофруктов</t>
  </si>
  <si>
    <t>Индивидуальный предприниматель</t>
  </si>
  <si>
    <t>Красильников А.Н.</t>
  </si>
  <si>
    <t>МКОУ "Кирпичнозаводская СОШ"</t>
  </si>
  <si>
    <t>Каша ячневая на молоке с маслом</t>
  </si>
  <si>
    <t>54-11о-20</t>
  </si>
  <si>
    <t>Омлет с овощами и колбасным изделием</t>
  </si>
  <si>
    <t>Салат Витаминный</t>
  </si>
  <si>
    <t>Суп рисовый</t>
  </si>
  <si>
    <t>Кондитерское изделие</t>
  </si>
  <si>
    <t>54-4гн-20</t>
  </si>
  <si>
    <t>Салат осенний</t>
  </si>
  <si>
    <t>Суп картофельный с клецками</t>
  </si>
  <si>
    <t>54-5з-20</t>
  </si>
  <si>
    <t>54-33с-20</t>
  </si>
  <si>
    <t>Каша Дружба</t>
  </si>
  <si>
    <t>Хлеб пшеничный с сыром</t>
  </si>
  <si>
    <t>Винегрет</t>
  </si>
  <si>
    <t>Суп гороховый</t>
  </si>
  <si>
    <t>Соус мясной</t>
  </si>
  <si>
    <t>54-33м-20</t>
  </si>
  <si>
    <t>Отварные макароны</t>
  </si>
  <si>
    <t>Мясной соус</t>
  </si>
  <si>
    <t>Салат Заря</t>
  </si>
  <si>
    <t>Борщ на говяжьем бульоне</t>
  </si>
  <si>
    <t>54-6з-20</t>
  </si>
  <si>
    <t>Суп фасолевый</t>
  </si>
  <si>
    <t>Сок яблочный</t>
  </si>
  <si>
    <t>Каша рисовая на молоке</t>
  </si>
  <si>
    <t>Каша манная молочная с сахаром</t>
  </si>
  <si>
    <t>54-27к-20</t>
  </si>
  <si>
    <t>Рагу из курицы</t>
  </si>
  <si>
    <t>54-29м-20</t>
  </si>
  <si>
    <t>Рыба тушеная в соусе</t>
  </si>
  <si>
    <t>Чай с сахаром и молоком</t>
  </si>
  <si>
    <t>Салат из отварной свеклы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</si>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</sst>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2" borderId="1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7" fillId="0" borderId="0" xfId="0" applyFont="1" applyFill="1" applyBorder="1" applyAlignment="1" applyProtection="1">
      <alignment horizontal="left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6" xfId="0" applyFill="1" applyBorder="1"/>
    <xf numFmtId="0" fontId="0" fillId="0" borderId="2" xfId="0" applyFill="1" applyBorder="1"/>
    <xf numFmtId="0" fontId="7" fillId="0" borderId="2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/>
    <xf numFmtId="0" fontId="7" fillId="0" borderId="14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4" xfId="0" applyFont="1" applyBorder="1"/>
    <xf numFmtId="0" fontId="16" fillId="0" borderId="0" xfId="0" applyFont="1"/>
    <xf numFmtId="0" fontId="7" fillId="0" borderId="15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4" xfId="0" applyFill="1" applyBorder="1"/>
    <xf numFmtId="0" fontId="10" fillId="0" borderId="2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0" fontId="18" fillId="2" borderId="3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/>
    </xf>
    <xf numFmtId="0" fontId="18" fillId="0" borderId="24" xfId="0" applyFont="1" applyFill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7" fillId="0" borderId="0" xfId="0" applyFont="1" applyBorder="1"/>
    <xf numFmtId="9" fontId="7" fillId="0" borderId="0" xfId="0" applyNumberFormat="1" applyFont="1" applyBorder="1"/>
    <xf numFmtId="0" fontId="16" fillId="0" borderId="0" xfId="0" applyFont="1" applyBorder="1"/>
    <xf numFmtId="0" fontId="7" fillId="0" borderId="0" xfId="0" applyFont="1" applyFill="1" applyBorder="1"/>
    <xf numFmtId="0" fontId="18" fillId="0" borderId="0" xfId="0" applyFont="1" applyBorder="1"/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" xfId="0" applyFill="1" applyBorder="1"/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7" fillId="0" borderId="5" xfId="0" applyFont="1" applyFill="1" applyBorder="1" applyAlignment="1">
      <alignment horizontal="center"/>
    </xf>
    <xf numFmtId="0" fontId="0" fillId="0" borderId="5" xfId="0" applyFill="1" applyBorder="1"/>
    <xf numFmtId="0" fontId="4" fillId="0" borderId="2" xfId="0" applyFont="1" applyFill="1" applyBorder="1"/>
    <xf numFmtId="0" fontId="7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Protection="1">
      <protection locked="0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7" fillId="0" borderId="2" xfId="0" applyFont="1" applyFill="1" applyBorder="1" applyProtection="1">
      <protection locked="0"/>
    </xf>
    <xf numFmtId="1" fontId="7" fillId="0" borderId="4" xfId="0" applyNumberFormat="1" applyFont="1" applyFill="1" applyBorder="1" applyAlignment="1" applyProtection="1">
      <alignment horizontal="center"/>
      <protection locked="0"/>
    </xf>
    <xf numFmtId="1" fontId="7" fillId="0" borderId="2" xfId="0" applyNumberFormat="1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right"/>
      <protection locked="0"/>
    </xf>
    <xf numFmtId="0" fontId="18" fillId="0" borderId="2" xfId="0" applyFont="1" applyFill="1" applyBorder="1" applyAlignment="1">
      <alignment vertical="top" wrapText="1"/>
    </xf>
    <xf numFmtId="0" fontId="19" fillId="0" borderId="2" xfId="0" applyFont="1" applyBorder="1" applyAlignment="1" applyProtection="1">
      <alignment horizontal="right"/>
      <protection locked="0"/>
    </xf>
    <xf numFmtId="0" fontId="18" fillId="0" borderId="2" xfId="0" applyFont="1" applyBorder="1" applyAlignment="1">
      <alignment vertical="top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6" xfId="0" applyFont="1" applyBorder="1"/>
    <xf numFmtId="0" fontId="18" fillId="0" borderId="15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6" fillId="0" borderId="4" xfId="0" applyFont="1" applyFill="1" applyBorder="1"/>
    <xf numFmtId="0" fontId="18" fillId="0" borderId="14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6" fillId="0" borderId="6" xfId="0" applyFont="1" applyFill="1" applyBorder="1"/>
    <xf numFmtId="0" fontId="14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26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1" fontId="18" fillId="0" borderId="2" xfId="0" applyNumberFormat="1" applyFont="1" applyFill="1" applyBorder="1" applyAlignment="1">
      <alignment horizontal="center" vertical="top" wrapText="1"/>
    </xf>
    <xf numFmtId="2" fontId="18" fillId="0" borderId="2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11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horizontal="left" wrapText="1"/>
      <protection locked="0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abSelected="1" zoomScaleNormal="100" zoomScaleSheetLayoutView="55" workbookViewId="0">
      <pane xSplit="4" ySplit="5" topLeftCell="E137" activePane="bottomRight" state="frozen"/>
      <selection pane="topRight" activeCell="E1" sqref="E1"/>
      <selection pane="bottomLeft" activeCell="A6" sqref="A6"/>
      <selection pane="bottomRight" activeCell="K87" sqref="K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7.42578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bestFit="1" customWidth="1"/>
    <col min="10" max="10" width="8.140625" style="2" customWidth="1"/>
    <col min="11" max="11" width="10" style="2" customWidth="1"/>
    <col min="12" max="12" width="9.140625" style="2"/>
    <col min="13" max="13" width="8.28515625" style="2" customWidth="1"/>
    <col min="14" max="16384" width="9.140625" style="2"/>
  </cols>
  <sheetData>
    <row r="1" spans="1:15" ht="15" x14ac:dyDescent="0.25">
      <c r="A1" s="1" t="s">
        <v>7</v>
      </c>
      <c r="C1" s="140" t="s">
        <v>100</v>
      </c>
      <c r="D1" s="141"/>
      <c r="E1" s="141"/>
      <c r="F1" s="83" t="s">
        <v>16</v>
      </c>
      <c r="G1" s="42" t="s">
        <v>17</v>
      </c>
      <c r="H1" s="142" t="s">
        <v>98</v>
      </c>
      <c r="I1" s="142"/>
      <c r="J1" s="142"/>
      <c r="K1" s="142"/>
      <c r="M1" s="65"/>
      <c r="N1" s="65"/>
      <c r="O1" s="65"/>
    </row>
    <row r="2" spans="1:15" ht="18" x14ac:dyDescent="0.2">
      <c r="A2" s="30" t="s">
        <v>6</v>
      </c>
      <c r="C2" s="42"/>
      <c r="D2" s="80"/>
      <c r="E2" s="42"/>
      <c r="F2" s="42"/>
      <c r="G2" s="42" t="s">
        <v>18</v>
      </c>
      <c r="H2" s="142" t="s">
        <v>99</v>
      </c>
      <c r="I2" s="142"/>
      <c r="J2" s="142"/>
      <c r="K2" s="142"/>
      <c r="M2" s="65"/>
      <c r="N2" s="65"/>
      <c r="O2" s="65"/>
    </row>
    <row r="3" spans="1:15" ht="17.25" customHeight="1" x14ac:dyDescent="0.2">
      <c r="A3" s="3" t="s">
        <v>8</v>
      </c>
      <c r="C3" s="42"/>
      <c r="D3" s="84"/>
      <c r="E3" s="85" t="s">
        <v>9</v>
      </c>
      <c r="F3" s="42"/>
      <c r="G3" s="42" t="s">
        <v>19</v>
      </c>
      <c r="H3" s="86">
        <v>1</v>
      </c>
      <c r="I3" s="86">
        <v>3</v>
      </c>
      <c r="J3" s="87">
        <v>2024</v>
      </c>
      <c r="K3" s="35"/>
      <c r="M3" s="65"/>
      <c r="N3" s="65"/>
      <c r="O3" s="65"/>
    </row>
    <row r="4" spans="1:15" ht="13.5" thickBot="1" x14ac:dyDescent="0.25">
      <c r="C4" s="2"/>
      <c r="D4" s="3"/>
      <c r="H4" s="34" t="s">
        <v>36</v>
      </c>
      <c r="I4" s="34" t="s">
        <v>37</v>
      </c>
      <c r="J4" s="34" t="s">
        <v>38</v>
      </c>
      <c r="M4" s="65"/>
      <c r="N4" s="65"/>
      <c r="O4" s="65"/>
    </row>
    <row r="5" spans="1:15" ht="34.5" thickBot="1" x14ac:dyDescent="0.25">
      <c r="A5" s="32" t="s">
        <v>14</v>
      </c>
      <c r="B5" s="33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57" t="s">
        <v>11</v>
      </c>
      <c r="L5" s="101" t="s">
        <v>35</v>
      </c>
      <c r="M5" s="65"/>
      <c r="N5" s="66"/>
      <c r="O5" s="65"/>
    </row>
    <row r="6" spans="1:15" ht="15" x14ac:dyDescent="0.25">
      <c r="A6" s="16">
        <v>1</v>
      </c>
      <c r="B6" s="71">
        <v>1</v>
      </c>
      <c r="C6" s="72" t="s">
        <v>20</v>
      </c>
      <c r="D6" s="73" t="s">
        <v>21</v>
      </c>
      <c r="E6" s="104" t="s">
        <v>101</v>
      </c>
      <c r="F6" s="105">
        <v>200</v>
      </c>
      <c r="G6" s="107">
        <v>14.41</v>
      </c>
      <c r="H6" s="107">
        <v>8.9</v>
      </c>
      <c r="I6" s="108">
        <v>65.45</v>
      </c>
      <c r="J6" s="106">
        <v>476.88</v>
      </c>
      <c r="K6" s="108">
        <v>65.45</v>
      </c>
      <c r="L6" s="105">
        <v>40</v>
      </c>
      <c r="M6" s="65"/>
      <c r="N6" s="65"/>
      <c r="O6" s="65"/>
    </row>
    <row r="7" spans="1:15" ht="15" x14ac:dyDescent="0.25">
      <c r="A7" s="19"/>
      <c r="B7" s="37"/>
      <c r="C7" s="38"/>
      <c r="D7" s="39" t="s">
        <v>22</v>
      </c>
      <c r="E7" s="110" t="s">
        <v>40</v>
      </c>
      <c r="F7" s="111">
        <v>200</v>
      </c>
      <c r="G7" s="113">
        <v>0</v>
      </c>
      <c r="H7" s="114">
        <v>0</v>
      </c>
      <c r="I7" s="113">
        <v>7.98</v>
      </c>
      <c r="J7" s="112">
        <v>31.92</v>
      </c>
      <c r="K7" s="109" t="s">
        <v>41</v>
      </c>
      <c r="L7" s="111">
        <v>5</v>
      </c>
      <c r="M7" s="65"/>
      <c r="N7" s="65"/>
      <c r="O7" s="65"/>
    </row>
    <row r="8" spans="1:15" ht="15" x14ac:dyDescent="0.25">
      <c r="A8" s="19"/>
      <c r="B8" s="37"/>
      <c r="C8" s="38"/>
      <c r="D8" s="39" t="s">
        <v>23</v>
      </c>
      <c r="E8" s="110" t="s">
        <v>42</v>
      </c>
      <c r="F8" s="111">
        <v>40</v>
      </c>
      <c r="G8" s="113">
        <v>3.28</v>
      </c>
      <c r="H8" s="113">
        <v>0.56000000000000005</v>
      </c>
      <c r="I8" s="113">
        <v>14.44</v>
      </c>
      <c r="J8" s="113">
        <v>75.92</v>
      </c>
      <c r="K8" s="109" t="s">
        <v>43</v>
      </c>
      <c r="L8" s="111">
        <v>3</v>
      </c>
      <c r="M8" s="65"/>
      <c r="N8" s="65"/>
      <c r="O8" s="65"/>
    </row>
    <row r="9" spans="1:15" ht="15.75" thickBot="1" x14ac:dyDescent="0.3">
      <c r="A9" s="19"/>
      <c r="B9" s="37"/>
      <c r="C9" s="38"/>
      <c r="D9" s="39"/>
      <c r="E9" s="116" t="s">
        <v>103</v>
      </c>
      <c r="F9" s="117">
        <v>60</v>
      </c>
      <c r="G9" s="112">
        <v>3.91</v>
      </c>
      <c r="H9" s="112">
        <v>6.54</v>
      </c>
      <c r="I9" s="119">
        <v>0.57999999999999996</v>
      </c>
      <c r="J9" s="118">
        <v>49.82</v>
      </c>
      <c r="K9" s="115" t="s">
        <v>102</v>
      </c>
      <c r="L9" s="117">
        <v>22</v>
      </c>
      <c r="M9" s="65"/>
      <c r="N9" s="65"/>
      <c r="O9" s="65"/>
    </row>
    <row r="10" spans="1:15" ht="15" x14ac:dyDescent="0.25">
      <c r="A10" s="48"/>
      <c r="B10" s="49"/>
      <c r="C10" s="50"/>
      <c r="D10" s="88" t="s">
        <v>33</v>
      </c>
      <c r="E10" s="89"/>
      <c r="F10" s="55">
        <f>SUM(F6:F9)</f>
        <v>500</v>
      </c>
      <c r="G10" s="55">
        <f>SUM(G6:G9)</f>
        <v>21.6</v>
      </c>
      <c r="H10" s="55">
        <f>SUM(H6:H9)</f>
        <v>16</v>
      </c>
      <c r="I10" s="55">
        <f>SUM(I6:I9)</f>
        <v>88.45</v>
      </c>
      <c r="J10" s="55">
        <f>SUM(J6:J9)</f>
        <v>634.54000000000008</v>
      </c>
      <c r="K10" s="63"/>
      <c r="L10" s="55">
        <f>SUM(L6:L9)</f>
        <v>70</v>
      </c>
      <c r="M10" s="65"/>
      <c r="N10" s="65"/>
      <c r="O10" s="65"/>
    </row>
    <row r="11" spans="1:15" ht="15" x14ac:dyDescent="0.25">
      <c r="A11" s="43"/>
      <c r="B11" s="37"/>
      <c r="C11" s="38"/>
      <c r="D11" s="51"/>
      <c r="E11" s="52"/>
      <c r="F11" s="55"/>
      <c r="G11" s="55"/>
      <c r="H11" s="55"/>
      <c r="I11" s="55"/>
      <c r="J11" s="55"/>
      <c r="K11" s="63"/>
      <c r="L11" s="81"/>
      <c r="M11" s="65"/>
      <c r="N11" s="65"/>
      <c r="O11" s="65"/>
    </row>
    <row r="12" spans="1:15" ht="15" x14ac:dyDescent="0.25">
      <c r="A12" s="21">
        <f>A6</f>
        <v>1</v>
      </c>
      <c r="B12" s="77">
        <f>B6</f>
        <v>1</v>
      </c>
      <c r="C12" s="78" t="s">
        <v>25</v>
      </c>
      <c r="D12" s="79" t="s">
        <v>26</v>
      </c>
      <c r="E12" s="120" t="s">
        <v>104</v>
      </c>
      <c r="F12" s="112">
        <v>60</v>
      </c>
      <c r="G12" s="112">
        <v>0.83</v>
      </c>
      <c r="H12" s="112">
        <v>5.05</v>
      </c>
      <c r="I12" s="119">
        <v>4.12</v>
      </c>
      <c r="J12" s="112">
        <v>65.25</v>
      </c>
      <c r="K12" s="122" t="s">
        <v>46</v>
      </c>
      <c r="L12" s="112">
        <v>11</v>
      </c>
      <c r="M12" s="65"/>
      <c r="N12" s="65"/>
      <c r="O12" s="65"/>
    </row>
    <row r="13" spans="1:15" ht="15" x14ac:dyDescent="0.25">
      <c r="A13" s="19"/>
      <c r="B13" s="37"/>
      <c r="C13" s="38"/>
      <c r="D13" s="39" t="s">
        <v>27</v>
      </c>
      <c r="E13" s="110" t="s">
        <v>105</v>
      </c>
      <c r="F13" s="113">
        <v>200</v>
      </c>
      <c r="G13" s="113">
        <v>2.35</v>
      </c>
      <c r="H13" s="113">
        <v>0.35</v>
      </c>
      <c r="I13" s="121">
        <v>22.59</v>
      </c>
      <c r="J13" s="113">
        <v>102.31</v>
      </c>
      <c r="K13" s="109" t="s">
        <v>88</v>
      </c>
      <c r="L13" s="113">
        <v>12</v>
      </c>
      <c r="M13" s="65"/>
      <c r="N13" s="65"/>
      <c r="O13" s="65"/>
    </row>
    <row r="14" spans="1:15" ht="15" x14ac:dyDescent="0.25">
      <c r="A14" s="43"/>
      <c r="B14" s="37"/>
      <c r="C14" s="38"/>
      <c r="D14" s="39" t="s">
        <v>28</v>
      </c>
      <c r="E14" s="110" t="s">
        <v>89</v>
      </c>
      <c r="F14" s="113">
        <v>90</v>
      </c>
      <c r="G14" s="113">
        <v>5.86</v>
      </c>
      <c r="H14" s="113">
        <v>14.67</v>
      </c>
      <c r="I14" s="121">
        <v>3.79</v>
      </c>
      <c r="J14" s="113">
        <v>170.62</v>
      </c>
      <c r="K14" s="109" t="s">
        <v>68</v>
      </c>
      <c r="L14" s="113">
        <v>18</v>
      </c>
      <c r="M14" s="65"/>
      <c r="N14" s="65"/>
      <c r="O14" s="66"/>
    </row>
    <row r="15" spans="1:15" ht="15" x14ac:dyDescent="0.25">
      <c r="A15" s="43"/>
      <c r="B15" s="37"/>
      <c r="C15" s="38"/>
      <c r="D15" s="39" t="s">
        <v>29</v>
      </c>
      <c r="E15" s="110" t="s">
        <v>69</v>
      </c>
      <c r="F15" s="113">
        <v>150</v>
      </c>
      <c r="G15" s="113">
        <v>17.77</v>
      </c>
      <c r="H15" s="113">
        <v>17.899999999999999</v>
      </c>
      <c r="I15" s="121">
        <v>90.73</v>
      </c>
      <c r="J15" s="113">
        <v>595.1</v>
      </c>
      <c r="K15" s="109" t="s">
        <v>70</v>
      </c>
      <c r="L15" s="113">
        <v>12</v>
      </c>
      <c r="M15" s="65"/>
      <c r="N15" s="65"/>
      <c r="O15" s="65"/>
    </row>
    <row r="16" spans="1:15" ht="16.5" customHeight="1" x14ac:dyDescent="0.25">
      <c r="A16" s="19"/>
      <c r="B16" s="37"/>
      <c r="C16" s="38"/>
      <c r="D16" s="39" t="s">
        <v>30</v>
      </c>
      <c r="E16" s="110" t="s">
        <v>71</v>
      </c>
      <c r="F16" s="111">
        <v>200</v>
      </c>
      <c r="G16" s="113">
        <v>0.17</v>
      </c>
      <c r="H16" s="113">
        <v>7.0000000000000007E-2</v>
      </c>
      <c r="I16" s="121">
        <v>2.42</v>
      </c>
      <c r="J16" s="113">
        <v>10.99</v>
      </c>
      <c r="K16" s="109" t="s">
        <v>50</v>
      </c>
      <c r="L16" s="113">
        <v>10</v>
      </c>
      <c r="M16" s="65"/>
      <c r="N16" s="65"/>
      <c r="O16" s="65"/>
    </row>
    <row r="17" spans="1:15" ht="15" x14ac:dyDescent="0.25">
      <c r="A17" s="19"/>
      <c r="B17" s="37"/>
      <c r="C17" s="38"/>
      <c r="D17" s="39" t="s">
        <v>31</v>
      </c>
      <c r="E17" s="110" t="s">
        <v>42</v>
      </c>
      <c r="F17" s="111">
        <v>50</v>
      </c>
      <c r="G17" s="113">
        <v>4.0999999999999996</v>
      </c>
      <c r="H17" s="113">
        <v>0.7</v>
      </c>
      <c r="I17" s="121">
        <v>18.05</v>
      </c>
      <c r="J17" s="113">
        <v>94.9</v>
      </c>
      <c r="K17" s="109" t="s">
        <v>43</v>
      </c>
      <c r="L17" s="113">
        <v>5</v>
      </c>
      <c r="M17" s="65"/>
      <c r="N17" s="65"/>
      <c r="O17" s="65"/>
    </row>
    <row r="18" spans="1:15" ht="15" x14ac:dyDescent="0.25">
      <c r="A18" s="19"/>
      <c r="B18" s="37"/>
      <c r="C18" s="38"/>
      <c r="D18" s="39" t="s">
        <v>32</v>
      </c>
      <c r="E18" s="110" t="s">
        <v>51</v>
      </c>
      <c r="F18" s="112">
        <v>20</v>
      </c>
      <c r="G18" s="113">
        <v>2.6</v>
      </c>
      <c r="H18" s="113">
        <v>0.6</v>
      </c>
      <c r="I18" s="121">
        <v>8</v>
      </c>
      <c r="J18" s="113">
        <v>47.8</v>
      </c>
      <c r="K18" s="109" t="s">
        <v>52</v>
      </c>
      <c r="L18" s="112">
        <v>2</v>
      </c>
      <c r="M18" s="65"/>
      <c r="N18" s="65"/>
      <c r="O18" s="66"/>
    </row>
    <row r="19" spans="1:15" ht="15" x14ac:dyDescent="0.25">
      <c r="A19" s="20"/>
      <c r="B19" s="14"/>
      <c r="C19" s="6"/>
      <c r="D19" s="90" t="s">
        <v>33</v>
      </c>
      <c r="E19" s="91"/>
      <c r="F19" s="56">
        <f>SUM(F12:F18)</f>
        <v>770</v>
      </c>
      <c r="G19" s="56">
        <f>SUM(G12:G18)</f>
        <v>33.680000000000007</v>
      </c>
      <c r="H19" s="56">
        <f>SUM(H12:H18)</f>
        <v>39.340000000000003</v>
      </c>
      <c r="I19" s="56">
        <f>SUM(I12:I18)</f>
        <v>149.70000000000002</v>
      </c>
      <c r="J19" s="56">
        <f>SUM(J12:J18)</f>
        <v>1086.97</v>
      </c>
      <c r="K19" s="64"/>
      <c r="L19" s="56">
        <f>SUM(L12:L18)</f>
        <v>70</v>
      </c>
      <c r="M19" s="65"/>
      <c r="N19" s="65"/>
      <c r="O19" s="65"/>
    </row>
    <row r="20" spans="1:15" ht="15.75" thickBot="1" x14ac:dyDescent="0.25">
      <c r="A20" s="24">
        <f>A6</f>
        <v>1</v>
      </c>
      <c r="B20" s="25">
        <f>B6</f>
        <v>1</v>
      </c>
      <c r="C20" s="138" t="s">
        <v>4</v>
      </c>
      <c r="D20" s="139"/>
      <c r="E20" s="26"/>
      <c r="F20" s="54">
        <f>F10+F19</f>
        <v>1270</v>
      </c>
      <c r="G20" s="54">
        <f>G10+G19</f>
        <v>55.280000000000008</v>
      </c>
      <c r="H20" s="54">
        <f>H10+H19</f>
        <v>55.34</v>
      </c>
      <c r="I20" s="54">
        <f>I10+I19</f>
        <v>238.15000000000003</v>
      </c>
      <c r="J20" s="54">
        <f>SUM(J19,J10)</f>
        <v>1721.5100000000002</v>
      </c>
      <c r="K20" s="60"/>
      <c r="L20" s="102">
        <f>L10+L19</f>
        <v>140</v>
      </c>
      <c r="M20" s="65"/>
      <c r="N20" s="65"/>
      <c r="O20" s="65"/>
    </row>
    <row r="21" spans="1:15" ht="15.75" thickBot="1" x14ac:dyDescent="0.3">
      <c r="A21" s="11">
        <v>1</v>
      </c>
      <c r="B21" s="12">
        <v>2</v>
      </c>
      <c r="C21" s="18" t="s">
        <v>20</v>
      </c>
      <c r="D21" s="4" t="s">
        <v>21</v>
      </c>
      <c r="E21" s="104" t="s">
        <v>61</v>
      </c>
      <c r="F21" s="107">
        <v>150</v>
      </c>
      <c r="G21" s="113">
        <v>12.07</v>
      </c>
      <c r="H21" s="113">
        <v>6.16</v>
      </c>
      <c r="I21" s="121">
        <v>59.5</v>
      </c>
      <c r="J21" s="113">
        <v>341.72</v>
      </c>
      <c r="K21" s="123" t="s">
        <v>62</v>
      </c>
      <c r="L21" s="105">
        <v>25</v>
      </c>
      <c r="M21" s="65"/>
      <c r="N21" s="65"/>
      <c r="O21" s="65"/>
    </row>
    <row r="22" spans="1:15" ht="15.75" thickBot="1" x14ac:dyDescent="0.3">
      <c r="A22" s="11"/>
      <c r="B22" s="12"/>
      <c r="C22" s="9"/>
      <c r="D22" s="5"/>
      <c r="E22" s="104" t="s">
        <v>89</v>
      </c>
      <c r="F22" s="113">
        <v>90</v>
      </c>
      <c r="G22" s="107">
        <v>5.86</v>
      </c>
      <c r="H22" s="107">
        <v>14.67</v>
      </c>
      <c r="I22" s="108">
        <v>3.79</v>
      </c>
      <c r="J22" s="107">
        <v>170.62</v>
      </c>
      <c r="K22" s="123" t="s">
        <v>68</v>
      </c>
      <c r="L22" s="111">
        <v>25</v>
      </c>
      <c r="M22" s="65"/>
      <c r="N22" s="65"/>
      <c r="O22" s="65"/>
    </row>
    <row r="23" spans="1:15" ht="15.75" thickBot="1" x14ac:dyDescent="0.3">
      <c r="A23" s="11"/>
      <c r="B23" s="12"/>
      <c r="C23" s="9"/>
      <c r="D23" s="5" t="s">
        <v>22</v>
      </c>
      <c r="E23" s="110" t="s">
        <v>131</v>
      </c>
      <c r="F23" s="113">
        <v>200</v>
      </c>
      <c r="G23" s="113">
        <v>1.59</v>
      </c>
      <c r="H23" s="113">
        <v>0.79</v>
      </c>
      <c r="I23" s="121">
        <v>8.18</v>
      </c>
      <c r="J23" s="107">
        <v>46.19</v>
      </c>
      <c r="K23" s="109" t="s">
        <v>107</v>
      </c>
      <c r="L23" s="111">
        <v>12</v>
      </c>
      <c r="M23" s="65"/>
      <c r="N23" s="65"/>
      <c r="O23" s="65"/>
    </row>
    <row r="24" spans="1:15" ht="15.75" thickBot="1" x14ac:dyDescent="0.3">
      <c r="A24" s="11"/>
      <c r="B24" s="12"/>
      <c r="C24" s="9"/>
      <c r="D24" s="109" t="s">
        <v>23</v>
      </c>
      <c r="E24" s="110" t="s">
        <v>42</v>
      </c>
      <c r="F24" s="111">
        <v>40</v>
      </c>
      <c r="G24" s="107">
        <v>3.28</v>
      </c>
      <c r="H24" s="107">
        <v>0.56000000000000005</v>
      </c>
      <c r="I24" s="108">
        <v>14.44</v>
      </c>
      <c r="J24" s="107">
        <v>75.92</v>
      </c>
      <c r="K24" s="109" t="s">
        <v>43</v>
      </c>
      <c r="L24" s="111">
        <v>3</v>
      </c>
      <c r="M24" s="65"/>
      <c r="N24" s="65"/>
      <c r="O24" s="65"/>
    </row>
    <row r="25" spans="1:15" ht="15.75" thickBot="1" x14ac:dyDescent="0.3">
      <c r="A25" s="11"/>
      <c r="B25" s="12"/>
      <c r="C25" s="9"/>
      <c r="D25" s="115"/>
      <c r="E25" s="116" t="s">
        <v>106</v>
      </c>
      <c r="F25" s="117">
        <v>20</v>
      </c>
      <c r="G25" s="107">
        <v>1.56</v>
      </c>
      <c r="H25" s="107">
        <v>3.68</v>
      </c>
      <c r="I25" s="108">
        <v>14.66</v>
      </c>
      <c r="J25" s="107">
        <v>91</v>
      </c>
      <c r="K25" s="115">
        <v>16</v>
      </c>
      <c r="L25" s="117">
        <v>5</v>
      </c>
      <c r="M25" s="65"/>
      <c r="N25" s="65"/>
      <c r="O25" s="65"/>
    </row>
    <row r="26" spans="1:15" s="47" customFormat="1" ht="15" x14ac:dyDescent="0.25">
      <c r="A26" s="44"/>
      <c r="B26" s="45"/>
      <c r="C26" s="46"/>
      <c r="D26" s="88" t="s">
        <v>33</v>
      </c>
      <c r="E26" s="89"/>
      <c r="F26" s="55">
        <f>SUM(F21:F25)</f>
        <v>500</v>
      </c>
      <c r="G26" s="55">
        <f t="shared" ref="G26:L26" si="0">SUM(G21:G25)</f>
        <v>24.36</v>
      </c>
      <c r="H26" s="55">
        <f t="shared" si="0"/>
        <v>25.859999999999996</v>
      </c>
      <c r="I26" s="55">
        <f t="shared" si="0"/>
        <v>100.57</v>
      </c>
      <c r="J26" s="55">
        <f t="shared" si="0"/>
        <v>725.44999999999993</v>
      </c>
      <c r="K26" s="55"/>
      <c r="L26" s="55">
        <f t="shared" si="0"/>
        <v>70</v>
      </c>
      <c r="M26" s="67"/>
      <c r="N26" s="67"/>
      <c r="O26" s="67"/>
    </row>
    <row r="27" spans="1:15" s="47" customFormat="1" ht="15" x14ac:dyDescent="0.25">
      <c r="A27" s="92"/>
      <c r="B27" s="93"/>
      <c r="C27" s="94"/>
      <c r="D27" s="51"/>
      <c r="E27" s="52"/>
      <c r="F27" s="55"/>
      <c r="G27" s="55"/>
      <c r="H27" s="55"/>
      <c r="I27" s="55"/>
      <c r="J27" s="55"/>
      <c r="K27" s="63"/>
      <c r="L27" s="81"/>
      <c r="M27" s="67"/>
      <c r="N27" s="67"/>
      <c r="O27" s="67"/>
    </row>
    <row r="28" spans="1:15" ht="15" x14ac:dyDescent="0.25">
      <c r="A28" s="10">
        <f>A21</f>
        <v>1</v>
      </c>
      <c r="B28" s="10">
        <f>B21</f>
        <v>2</v>
      </c>
      <c r="C28" s="8" t="s">
        <v>25</v>
      </c>
      <c r="D28" s="39" t="s">
        <v>26</v>
      </c>
      <c r="E28" s="120" t="s">
        <v>108</v>
      </c>
      <c r="F28" s="41">
        <v>60</v>
      </c>
      <c r="G28" s="112">
        <v>0.6</v>
      </c>
      <c r="H28" s="112">
        <v>0.08</v>
      </c>
      <c r="I28" s="119">
        <v>2.37</v>
      </c>
      <c r="J28" s="112">
        <v>14.6</v>
      </c>
      <c r="K28" s="122" t="s">
        <v>110</v>
      </c>
      <c r="L28" s="112">
        <v>11</v>
      </c>
      <c r="M28" s="65"/>
      <c r="N28" s="65"/>
      <c r="O28" s="65"/>
    </row>
    <row r="29" spans="1:15" ht="15" x14ac:dyDescent="0.25">
      <c r="A29" s="11"/>
      <c r="B29" s="12"/>
      <c r="C29" s="9"/>
      <c r="D29" s="39" t="s">
        <v>27</v>
      </c>
      <c r="E29" s="40" t="s">
        <v>109</v>
      </c>
      <c r="F29" s="41">
        <v>200</v>
      </c>
      <c r="G29" s="113">
        <v>2.56</v>
      </c>
      <c r="H29" s="113">
        <v>6.79</v>
      </c>
      <c r="I29" s="121">
        <v>7.9</v>
      </c>
      <c r="J29" s="113">
        <v>100.2</v>
      </c>
      <c r="K29" s="109" t="s">
        <v>111</v>
      </c>
      <c r="L29" s="113">
        <v>12</v>
      </c>
      <c r="M29" s="65"/>
      <c r="N29" s="65"/>
      <c r="O29" s="65"/>
    </row>
    <row r="30" spans="1:15" s="42" customFormat="1" ht="15" x14ac:dyDescent="0.25">
      <c r="A30" s="36"/>
      <c r="B30" s="37"/>
      <c r="C30" s="38"/>
      <c r="D30" s="53" t="s">
        <v>28</v>
      </c>
      <c r="E30" s="40" t="s">
        <v>47</v>
      </c>
      <c r="F30" s="41">
        <v>200</v>
      </c>
      <c r="G30" s="113">
        <v>14.09</v>
      </c>
      <c r="H30" s="113">
        <v>17.850000000000001</v>
      </c>
      <c r="I30" s="121">
        <v>51.11</v>
      </c>
      <c r="J30" s="113">
        <v>357.05</v>
      </c>
      <c r="K30" s="109" t="s">
        <v>48</v>
      </c>
      <c r="L30" s="113">
        <v>33</v>
      </c>
      <c r="M30" s="68"/>
      <c r="N30" s="68"/>
      <c r="O30" s="68"/>
    </row>
    <row r="31" spans="1:15" s="42" customFormat="1" ht="15" x14ac:dyDescent="0.25">
      <c r="A31" s="36"/>
      <c r="B31" s="37"/>
      <c r="C31" s="38"/>
      <c r="D31" s="39" t="s">
        <v>30</v>
      </c>
      <c r="E31" s="110" t="s">
        <v>49</v>
      </c>
      <c r="F31" s="41">
        <v>200</v>
      </c>
      <c r="G31" s="113">
        <v>0.66</v>
      </c>
      <c r="H31" s="113">
        <v>0</v>
      </c>
      <c r="I31" s="121">
        <v>23.87</v>
      </c>
      <c r="J31" s="113">
        <v>98.12</v>
      </c>
      <c r="K31" s="109" t="s">
        <v>50</v>
      </c>
      <c r="L31" s="113">
        <v>7</v>
      </c>
      <c r="M31" s="68"/>
      <c r="N31" s="68"/>
      <c r="O31" s="68"/>
    </row>
    <row r="32" spans="1:15" ht="15" x14ac:dyDescent="0.25">
      <c r="A32" s="11"/>
      <c r="B32" s="12"/>
      <c r="C32" s="9"/>
      <c r="D32" s="39" t="s">
        <v>31</v>
      </c>
      <c r="E32" s="40" t="s">
        <v>42</v>
      </c>
      <c r="F32" s="41">
        <v>50</v>
      </c>
      <c r="G32" s="113">
        <v>4.0999999999999996</v>
      </c>
      <c r="H32" s="113">
        <v>0.7</v>
      </c>
      <c r="I32" s="121">
        <v>18.05</v>
      </c>
      <c r="J32" s="113">
        <v>94.9</v>
      </c>
      <c r="K32" s="109" t="s">
        <v>43</v>
      </c>
      <c r="L32" s="113">
        <v>5</v>
      </c>
      <c r="M32" s="65"/>
      <c r="N32" s="65"/>
      <c r="O32" s="65"/>
    </row>
    <row r="33" spans="1:15" ht="15" x14ac:dyDescent="0.25">
      <c r="A33" s="11"/>
      <c r="B33" s="12"/>
      <c r="C33" s="9"/>
      <c r="D33" s="39" t="s">
        <v>32</v>
      </c>
      <c r="E33" s="40" t="s">
        <v>51</v>
      </c>
      <c r="F33" s="41">
        <v>20</v>
      </c>
      <c r="G33" s="113">
        <v>2.6</v>
      </c>
      <c r="H33" s="113">
        <v>0.6</v>
      </c>
      <c r="I33" s="121">
        <v>8</v>
      </c>
      <c r="J33" s="113">
        <v>47.8</v>
      </c>
      <c r="K33" s="109" t="s">
        <v>52</v>
      </c>
      <c r="L33" s="112">
        <v>2</v>
      </c>
      <c r="M33" s="65"/>
      <c r="N33" s="65"/>
      <c r="O33" s="65"/>
    </row>
    <row r="34" spans="1:15" ht="15" x14ac:dyDescent="0.25">
      <c r="A34" s="13"/>
      <c r="B34" s="14"/>
      <c r="C34" s="6"/>
      <c r="D34" s="90" t="s">
        <v>33</v>
      </c>
      <c r="E34" s="91"/>
      <c r="F34" s="56">
        <f>SUM(F28:F33)</f>
        <v>730</v>
      </c>
      <c r="G34" s="56">
        <f>SUM(G28:G33)</f>
        <v>24.61</v>
      </c>
      <c r="H34" s="56">
        <f>SUM(H28:H33)</f>
        <v>26.020000000000003</v>
      </c>
      <c r="I34" s="56">
        <f>SUM(I28:I33)</f>
        <v>111.3</v>
      </c>
      <c r="J34" s="56">
        <f>SUM(J28:J33)</f>
        <v>712.67</v>
      </c>
      <c r="K34" s="64"/>
      <c r="L34" s="56">
        <f>SUM(L28:L33)</f>
        <v>70</v>
      </c>
      <c r="M34" s="65"/>
      <c r="N34" s="65"/>
      <c r="O34" s="65"/>
    </row>
    <row r="35" spans="1:15" ht="15.75" thickBot="1" x14ac:dyDescent="0.25">
      <c r="A35" s="28">
        <f>A21</f>
        <v>1</v>
      </c>
      <c r="B35" s="28">
        <f>B21</f>
        <v>2</v>
      </c>
      <c r="C35" s="138" t="s">
        <v>4</v>
      </c>
      <c r="D35" s="139"/>
      <c r="E35" s="26"/>
      <c r="F35" s="54">
        <f>F26+F34</f>
        <v>1230</v>
      </c>
      <c r="G35" s="54">
        <f>G26+G34</f>
        <v>48.97</v>
      </c>
      <c r="H35" s="54">
        <f>H26+H34</f>
        <v>51.879999999999995</v>
      </c>
      <c r="I35" s="54">
        <f>I26+I34</f>
        <v>211.87</v>
      </c>
      <c r="J35" s="54">
        <f>J26+J34</f>
        <v>1438.12</v>
      </c>
      <c r="K35" s="60"/>
      <c r="L35" s="102">
        <f>L26+L34</f>
        <v>140</v>
      </c>
      <c r="M35" s="65"/>
      <c r="N35" s="65"/>
      <c r="O35" s="65"/>
    </row>
    <row r="36" spans="1:15" ht="15" x14ac:dyDescent="0.25">
      <c r="A36" s="16">
        <v>1</v>
      </c>
      <c r="B36" s="17">
        <v>3</v>
      </c>
      <c r="C36" s="18" t="s">
        <v>20</v>
      </c>
      <c r="D36" s="73" t="s">
        <v>21</v>
      </c>
      <c r="E36" s="104" t="s">
        <v>112</v>
      </c>
      <c r="F36" s="107">
        <v>200</v>
      </c>
      <c r="G36" s="107">
        <v>6.89</v>
      </c>
      <c r="H36" s="107">
        <v>5.32</v>
      </c>
      <c r="I36" s="108">
        <v>44.74</v>
      </c>
      <c r="J36" s="74">
        <v>294.39999999999998</v>
      </c>
      <c r="K36" s="75" t="s">
        <v>95</v>
      </c>
      <c r="L36" s="41">
        <v>32</v>
      </c>
      <c r="M36" s="65"/>
      <c r="N36" s="65"/>
      <c r="O36" s="65"/>
    </row>
    <row r="37" spans="1:15" ht="15" x14ac:dyDescent="0.25">
      <c r="A37" s="19"/>
      <c r="B37" s="12"/>
      <c r="C37" s="9"/>
      <c r="D37" s="39" t="s">
        <v>22</v>
      </c>
      <c r="E37" s="40" t="s">
        <v>63</v>
      </c>
      <c r="F37" s="41">
        <v>200</v>
      </c>
      <c r="G37" s="41">
        <v>1.06</v>
      </c>
      <c r="H37" s="41">
        <v>0.27</v>
      </c>
      <c r="I37" s="41">
        <v>7.4</v>
      </c>
      <c r="J37" s="41">
        <v>36.270000000000003</v>
      </c>
      <c r="K37" s="61" t="s">
        <v>54</v>
      </c>
      <c r="L37" s="41">
        <v>8</v>
      </c>
      <c r="M37" s="65"/>
      <c r="N37" s="65"/>
      <c r="O37" s="65"/>
    </row>
    <row r="38" spans="1:15" ht="15.75" thickBot="1" x14ac:dyDescent="0.3">
      <c r="A38" s="19"/>
      <c r="B38" s="12"/>
      <c r="C38" s="9"/>
      <c r="D38" s="39" t="s">
        <v>23</v>
      </c>
      <c r="E38" s="40" t="s">
        <v>113</v>
      </c>
      <c r="F38" s="41">
        <v>47</v>
      </c>
      <c r="G38" s="41">
        <v>5.0999999999999996</v>
      </c>
      <c r="H38" s="41">
        <v>2.42</v>
      </c>
      <c r="I38" s="41">
        <v>14.44</v>
      </c>
      <c r="J38" s="41">
        <v>99.94</v>
      </c>
      <c r="K38" s="61" t="s">
        <v>78</v>
      </c>
      <c r="L38" s="41">
        <v>10</v>
      </c>
      <c r="M38" s="65"/>
      <c r="N38" s="65"/>
      <c r="O38" s="65"/>
    </row>
    <row r="39" spans="1:15" ht="15" x14ac:dyDescent="0.25">
      <c r="A39" s="19"/>
      <c r="B39" s="12"/>
      <c r="C39" s="9"/>
      <c r="D39" s="76"/>
      <c r="E39" s="40" t="s">
        <v>93</v>
      </c>
      <c r="F39" s="41">
        <v>60</v>
      </c>
      <c r="G39" s="107">
        <v>13.47</v>
      </c>
      <c r="H39" s="107">
        <v>8.7200000000000006</v>
      </c>
      <c r="I39" s="108">
        <v>22.84</v>
      </c>
      <c r="J39" s="107">
        <v>223.83</v>
      </c>
      <c r="K39" s="61" t="s">
        <v>94</v>
      </c>
      <c r="L39" s="41">
        <v>20</v>
      </c>
      <c r="M39" s="65"/>
      <c r="N39" s="65"/>
      <c r="O39" s="65"/>
    </row>
    <row r="40" spans="1:15" ht="15" x14ac:dyDescent="0.25">
      <c r="A40" s="95"/>
      <c r="B40" s="96"/>
      <c r="C40" s="97"/>
      <c r="D40" s="88" t="s">
        <v>33</v>
      </c>
      <c r="E40" s="89"/>
      <c r="F40" s="55">
        <f>SUM(F36:F39)</f>
        <v>507</v>
      </c>
      <c r="G40" s="55">
        <f>SUM(G36:G39)</f>
        <v>26.52</v>
      </c>
      <c r="H40" s="55">
        <f>SUM(H36:H39)</f>
        <v>16.73</v>
      </c>
      <c r="I40" s="55">
        <f>SUM(I36:I39)</f>
        <v>89.42</v>
      </c>
      <c r="J40" s="55">
        <f>SUM(J36:J39)</f>
        <v>654.43999999999994</v>
      </c>
      <c r="K40" s="63"/>
      <c r="L40" s="55">
        <f>SUM(L36:L39)</f>
        <v>70</v>
      </c>
      <c r="M40" s="69"/>
      <c r="N40" s="69"/>
      <c r="O40" s="65"/>
    </row>
    <row r="41" spans="1:15" ht="15" x14ac:dyDescent="0.25">
      <c r="A41" s="98"/>
      <c r="B41" s="99"/>
      <c r="C41" s="100"/>
      <c r="D41" s="88"/>
      <c r="E41" s="89"/>
      <c r="F41" s="55"/>
      <c r="G41" s="55"/>
      <c r="H41" s="55"/>
      <c r="I41" s="55"/>
      <c r="J41" s="55"/>
      <c r="K41" s="63"/>
      <c r="L41" s="55"/>
      <c r="M41" s="69"/>
      <c r="N41" s="69"/>
      <c r="O41" s="65"/>
    </row>
    <row r="42" spans="1:15" ht="15" x14ac:dyDescent="0.25">
      <c r="A42" s="21">
        <f>A36</f>
        <v>1</v>
      </c>
      <c r="B42" s="10">
        <f>B36</f>
        <v>3</v>
      </c>
      <c r="C42" s="8" t="s">
        <v>25</v>
      </c>
      <c r="D42" s="39" t="s">
        <v>26</v>
      </c>
      <c r="E42" s="120" t="s">
        <v>114</v>
      </c>
      <c r="F42" s="112">
        <v>60</v>
      </c>
      <c r="G42" s="112">
        <v>1.01</v>
      </c>
      <c r="H42" s="112">
        <v>3.09</v>
      </c>
      <c r="I42" s="119">
        <v>4.41</v>
      </c>
      <c r="J42" s="112">
        <v>49.54</v>
      </c>
      <c r="K42" s="122" t="s">
        <v>96</v>
      </c>
      <c r="L42" s="112">
        <v>11</v>
      </c>
      <c r="M42" s="65"/>
      <c r="N42" s="65"/>
      <c r="O42" s="65"/>
    </row>
    <row r="43" spans="1:15" ht="15" x14ac:dyDescent="0.25">
      <c r="A43" s="19"/>
      <c r="B43" s="12"/>
      <c r="C43" s="9"/>
      <c r="D43" s="39" t="s">
        <v>27</v>
      </c>
      <c r="E43" s="110" t="s">
        <v>115</v>
      </c>
      <c r="F43" s="113">
        <v>200</v>
      </c>
      <c r="G43" s="113">
        <v>9.11</v>
      </c>
      <c r="H43" s="113">
        <v>7.98</v>
      </c>
      <c r="I43" s="121">
        <v>27.49</v>
      </c>
      <c r="J43" s="113">
        <v>182.22</v>
      </c>
      <c r="K43" s="109" t="s">
        <v>55</v>
      </c>
      <c r="L43" s="113">
        <v>12</v>
      </c>
      <c r="M43" s="65"/>
      <c r="N43" s="65"/>
      <c r="O43" s="65"/>
    </row>
    <row r="44" spans="1:15" ht="15" x14ac:dyDescent="0.25">
      <c r="A44" s="43"/>
      <c r="B44" s="37"/>
      <c r="C44" s="38"/>
      <c r="D44" s="39" t="s">
        <v>28</v>
      </c>
      <c r="E44" s="110" t="s">
        <v>116</v>
      </c>
      <c r="F44" s="113">
        <v>90</v>
      </c>
      <c r="G44" s="113">
        <v>4.66</v>
      </c>
      <c r="H44" s="113">
        <v>8.2100000000000009</v>
      </c>
      <c r="I44" s="121">
        <v>1.66</v>
      </c>
      <c r="J44" s="113">
        <v>154.16999999999999</v>
      </c>
      <c r="K44" s="109" t="s">
        <v>117</v>
      </c>
      <c r="L44" s="113">
        <v>17</v>
      </c>
      <c r="M44" s="65"/>
      <c r="N44" s="65"/>
      <c r="O44" s="65"/>
    </row>
    <row r="45" spans="1:15" ht="15" x14ac:dyDescent="0.25">
      <c r="A45" s="43"/>
      <c r="B45" s="37"/>
      <c r="C45" s="38"/>
      <c r="D45" s="39" t="s">
        <v>29</v>
      </c>
      <c r="E45" s="110" t="s">
        <v>61</v>
      </c>
      <c r="F45" s="113">
        <v>150</v>
      </c>
      <c r="G45" s="113">
        <v>12.07</v>
      </c>
      <c r="H45" s="113">
        <v>6.16</v>
      </c>
      <c r="I45" s="121">
        <v>59.5</v>
      </c>
      <c r="J45" s="113">
        <v>341.72</v>
      </c>
      <c r="K45" s="109" t="s">
        <v>62</v>
      </c>
      <c r="L45" s="113">
        <v>15</v>
      </c>
      <c r="M45" s="65"/>
      <c r="N45" s="65"/>
      <c r="O45" s="65"/>
    </row>
    <row r="46" spans="1:15" s="42" customFormat="1" ht="15" x14ac:dyDescent="0.25">
      <c r="A46" s="19"/>
      <c r="B46" s="12"/>
      <c r="C46" s="9"/>
      <c r="D46" s="39" t="s">
        <v>30</v>
      </c>
      <c r="E46" s="110" t="s">
        <v>71</v>
      </c>
      <c r="F46" s="111">
        <v>200</v>
      </c>
      <c r="G46" s="113">
        <v>0.17</v>
      </c>
      <c r="H46" s="113">
        <v>7.0000000000000007E-2</v>
      </c>
      <c r="I46" s="121">
        <v>2.42</v>
      </c>
      <c r="J46" s="113">
        <v>10.99</v>
      </c>
      <c r="K46" s="109" t="s">
        <v>72</v>
      </c>
      <c r="L46" s="113">
        <v>8</v>
      </c>
      <c r="M46" s="65"/>
      <c r="N46" s="65"/>
      <c r="O46" s="68"/>
    </row>
    <row r="47" spans="1:15" s="42" customFormat="1" ht="15" x14ac:dyDescent="0.25">
      <c r="A47" s="19"/>
      <c r="B47" s="12"/>
      <c r="C47" s="9"/>
      <c r="D47" s="39" t="s">
        <v>31</v>
      </c>
      <c r="E47" s="110" t="s">
        <v>42</v>
      </c>
      <c r="F47" s="111">
        <v>50</v>
      </c>
      <c r="G47" s="113">
        <v>4.0999999999999996</v>
      </c>
      <c r="H47" s="113">
        <v>0.7</v>
      </c>
      <c r="I47" s="121">
        <v>18.05</v>
      </c>
      <c r="J47" s="113">
        <v>94.9</v>
      </c>
      <c r="K47" s="109" t="s">
        <v>43</v>
      </c>
      <c r="L47" s="113">
        <v>5</v>
      </c>
      <c r="M47" s="68"/>
      <c r="N47" s="68"/>
      <c r="O47" s="68"/>
    </row>
    <row r="48" spans="1:15" ht="15" x14ac:dyDescent="0.25">
      <c r="A48" s="19"/>
      <c r="B48" s="12"/>
      <c r="C48" s="9"/>
      <c r="D48" s="39" t="s">
        <v>32</v>
      </c>
      <c r="E48" s="110" t="s">
        <v>51</v>
      </c>
      <c r="F48" s="112">
        <v>20</v>
      </c>
      <c r="G48" s="113">
        <v>2.6</v>
      </c>
      <c r="H48" s="113">
        <v>0.6</v>
      </c>
      <c r="I48" s="121">
        <v>8</v>
      </c>
      <c r="J48" s="113">
        <v>47.8</v>
      </c>
      <c r="K48" s="109" t="s">
        <v>52</v>
      </c>
      <c r="L48" s="112">
        <v>2</v>
      </c>
      <c r="M48" s="65"/>
      <c r="N48" s="65"/>
      <c r="O48" s="65"/>
    </row>
    <row r="49" spans="1:15" ht="15" x14ac:dyDescent="0.25">
      <c r="A49" s="20"/>
      <c r="B49" s="14"/>
      <c r="C49" s="6"/>
      <c r="D49" s="90" t="s">
        <v>33</v>
      </c>
      <c r="E49" s="7"/>
      <c r="F49" s="56">
        <f>SUM(F42:F48)</f>
        <v>770</v>
      </c>
      <c r="G49" s="56">
        <f>SUM(G42:G48)</f>
        <v>33.720000000000006</v>
      </c>
      <c r="H49" s="56">
        <f>SUM(H42:H48)</f>
        <v>26.810000000000002</v>
      </c>
      <c r="I49" s="56">
        <f>SUM(I42:I48)</f>
        <v>121.53</v>
      </c>
      <c r="J49" s="56">
        <f>SUM(J42:J48)</f>
        <v>881.33999999999992</v>
      </c>
      <c r="K49" s="64"/>
      <c r="L49" s="56">
        <f>SUM(L42:L48)</f>
        <v>70</v>
      </c>
      <c r="M49" s="69"/>
      <c r="N49" s="69"/>
      <c r="O49" s="65"/>
    </row>
    <row r="50" spans="1:15" ht="15.75" thickBot="1" x14ac:dyDescent="0.25">
      <c r="A50" s="24">
        <f>A36</f>
        <v>1</v>
      </c>
      <c r="B50" s="25">
        <f>B36</f>
        <v>3</v>
      </c>
      <c r="C50" s="138" t="s">
        <v>4</v>
      </c>
      <c r="D50" s="139"/>
      <c r="E50" s="26"/>
      <c r="F50" s="27">
        <f>F40+F49</f>
        <v>1277</v>
      </c>
      <c r="G50" s="27">
        <f>G40+G49</f>
        <v>60.240000000000009</v>
      </c>
      <c r="H50" s="27">
        <f t="shared" ref="H50:J50" si="1">H40+H49</f>
        <v>43.540000000000006</v>
      </c>
      <c r="I50" s="27">
        <f t="shared" si="1"/>
        <v>210.95</v>
      </c>
      <c r="J50" s="27">
        <f t="shared" si="1"/>
        <v>1535.7799999999997</v>
      </c>
      <c r="K50" s="60"/>
      <c r="L50" s="102">
        <f>L40+L49</f>
        <v>140</v>
      </c>
      <c r="M50" s="65"/>
      <c r="N50" s="65"/>
      <c r="O50" s="65"/>
    </row>
    <row r="51" spans="1:15" ht="15" x14ac:dyDescent="0.25">
      <c r="A51" s="16">
        <v>1</v>
      </c>
      <c r="B51" s="17">
        <v>4</v>
      </c>
      <c r="C51" s="18" t="s">
        <v>20</v>
      </c>
      <c r="D51" s="4" t="s">
        <v>21</v>
      </c>
      <c r="E51" s="104" t="s">
        <v>118</v>
      </c>
      <c r="F51" s="105">
        <v>150</v>
      </c>
      <c r="G51" s="106">
        <v>17.77</v>
      </c>
      <c r="H51" s="106">
        <v>17.899999999999999</v>
      </c>
      <c r="I51" s="124">
        <v>90.73</v>
      </c>
      <c r="J51" s="106">
        <v>595.1</v>
      </c>
      <c r="K51" s="123" t="s">
        <v>70</v>
      </c>
      <c r="L51" s="41">
        <v>20</v>
      </c>
      <c r="M51" s="65"/>
      <c r="N51" s="65"/>
      <c r="O51" s="65"/>
    </row>
    <row r="52" spans="1:15" ht="15" x14ac:dyDescent="0.25">
      <c r="A52" s="19"/>
      <c r="B52" s="12"/>
      <c r="C52" s="9"/>
      <c r="D52" s="5"/>
      <c r="E52" s="110" t="s">
        <v>119</v>
      </c>
      <c r="F52" s="111">
        <v>90</v>
      </c>
      <c r="G52" s="125">
        <v>4.66</v>
      </c>
      <c r="H52" s="125">
        <v>3.21</v>
      </c>
      <c r="I52" s="126">
        <v>1.66</v>
      </c>
      <c r="J52" s="127">
        <v>54.17</v>
      </c>
      <c r="K52" s="109" t="s">
        <v>117</v>
      </c>
      <c r="L52" s="41">
        <v>27</v>
      </c>
      <c r="M52" s="65"/>
      <c r="N52" s="65"/>
      <c r="O52" s="65"/>
    </row>
    <row r="53" spans="1:15" ht="15.75" customHeight="1" thickBot="1" x14ac:dyDescent="0.3">
      <c r="A53" s="19"/>
      <c r="B53" s="12"/>
      <c r="C53" s="9"/>
      <c r="D53" s="5" t="s">
        <v>22</v>
      </c>
      <c r="E53" s="110" t="s">
        <v>58</v>
      </c>
      <c r="F53" s="111">
        <v>200</v>
      </c>
      <c r="G53" s="125">
        <v>2.41</v>
      </c>
      <c r="H53" s="125">
        <v>2.11</v>
      </c>
      <c r="I53" s="126">
        <v>11.91</v>
      </c>
      <c r="J53" s="125">
        <v>46.27</v>
      </c>
      <c r="K53" s="109" t="s">
        <v>59</v>
      </c>
      <c r="L53" s="41">
        <v>15</v>
      </c>
      <c r="M53" s="65"/>
      <c r="N53" s="65"/>
      <c r="O53" s="65"/>
    </row>
    <row r="54" spans="1:15" ht="15.75" thickBot="1" x14ac:dyDescent="0.3">
      <c r="A54" s="19"/>
      <c r="B54" s="12"/>
      <c r="C54" s="9"/>
      <c r="D54" s="109" t="s">
        <v>23</v>
      </c>
      <c r="E54" s="110" t="s">
        <v>42</v>
      </c>
      <c r="F54" s="111">
        <v>40</v>
      </c>
      <c r="G54" s="106">
        <v>3.28</v>
      </c>
      <c r="H54" s="106">
        <v>0.56000000000000005</v>
      </c>
      <c r="I54" s="124">
        <v>14.44</v>
      </c>
      <c r="J54" s="106">
        <v>75.92</v>
      </c>
      <c r="K54" s="109" t="s">
        <v>43</v>
      </c>
      <c r="L54" s="41">
        <v>3</v>
      </c>
      <c r="M54" s="65"/>
      <c r="N54" s="65"/>
      <c r="O54" s="65"/>
    </row>
    <row r="55" spans="1:15" ht="15.75" thickBot="1" x14ac:dyDescent="0.3">
      <c r="A55" s="19"/>
      <c r="B55" s="12"/>
      <c r="C55" s="9"/>
      <c r="D55" s="109"/>
      <c r="E55" s="116" t="s">
        <v>106</v>
      </c>
      <c r="F55" s="117">
        <v>20</v>
      </c>
      <c r="G55" s="106">
        <v>1.56</v>
      </c>
      <c r="H55" s="106">
        <v>3.68</v>
      </c>
      <c r="I55" s="124">
        <v>14.66</v>
      </c>
      <c r="J55" s="106">
        <v>91</v>
      </c>
      <c r="K55" s="115">
        <v>16</v>
      </c>
      <c r="L55" s="41">
        <v>5</v>
      </c>
      <c r="M55" s="65"/>
      <c r="N55" s="65"/>
      <c r="O55" s="65"/>
    </row>
    <row r="56" spans="1:15" ht="15" x14ac:dyDescent="0.25">
      <c r="A56" s="20"/>
      <c r="B56" s="14"/>
      <c r="C56" s="6"/>
      <c r="D56" s="88" t="s">
        <v>33</v>
      </c>
      <c r="E56" s="52"/>
      <c r="F56" s="55">
        <f>SUM(F51:F55)</f>
        <v>500</v>
      </c>
      <c r="G56" s="55">
        <f t="shared" ref="G56:J56" si="2">SUM(G51:G55)</f>
        <v>29.68</v>
      </c>
      <c r="H56" s="55">
        <f t="shared" si="2"/>
        <v>27.459999999999997</v>
      </c>
      <c r="I56" s="55">
        <f t="shared" si="2"/>
        <v>133.4</v>
      </c>
      <c r="J56" s="55">
        <f t="shared" si="2"/>
        <v>862.45999999999992</v>
      </c>
      <c r="K56" s="63"/>
      <c r="L56" s="55">
        <f>SUM(L51:L55)</f>
        <v>70</v>
      </c>
      <c r="M56" s="69"/>
      <c r="N56" s="69"/>
      <c r="O56" s="65"/>
    </row>
    <row r="57" spans="1:15" ht="15" x14ac:dyDescent="0.25">
      <c r="A57" s="19"/>
      <c r="B57" s="12"/>
      <c r="C57" s="9"/>
      <c r="D57" s="51"/>
      <c r="E57" s="52"/>
      <c r="F57" s="55"/>
      <c r="G57" s="55"/>
      <c r="H57" s="55"/>
      <c r="I57" s="55"/>
      <c r="J57" s="55"/>
      <c r="K57" s="63"/>
      <c r="L57" s="55"/>
      <c r="M57" s="69"/>
      <c r="N57" s="69"/>
      <c r="O57" s="65"/>
    </row>
    <row r="58" spans="1:15" ht="15" x14ac:dyDescent="0.25">
      <c r="A58" s="21">
        <f>A51</f>
        <v>1</v>
      </c>
      <c r="B58" s="10">
        <f>B51</f>
        <v>4</v>
      </c>
      <c r="C58" s="8" t="s">
        <v>25</v>
      </c>
      <c r="D58" s="39" t="s">
        <v>26</v>
      </c>
      <c r="E58" s="120" t="s">
        <v>120</v>
      </c>
      <c r="F58" s="128">
        <v>60</v>
      </c>
      <c r="G58" s="118">
        <v>0.77</v>
      </c>
      <c r="H58" s="118">
        <v>4.9400000000000004</v>
      </c>
      <c r="I58" s="129">
        <v>4.88</v>
      </c>
      <c r="J58" s="118">
        <v>65.760000000000005</v>
      </c>
      <c r="K58" s="122" t="s">
        <v>122</v>
      </c>
      <c r="L58" s="128">
        <v>11</v>
      </c>
      <c r="M58" s="65"/>
      <c r="N58" s="65"/>
      <c r="O58" s="65"/>
    </row>
    <row r="59" spans="1:15" ht="15" x14ac:dyDescent="0.25">
      <c r="A59" s="19"/>
      <c r="B59" s="12"/>
      <c r="C59" s="9"/>
      <c r="D59" s="39" t="s">
        <v>27</v>
      </c>
      <c r="E59" s="110" t="s">
        <v>121</v>
      </c>
      <c r="F59" s="111">
        <v>200</v>
      </c>
      <c r="G59" s="125">
        <v>6.78</v>
      </c>
      <c r="H59" s="125">
        <v>9.44</v>
      </c>
      <c r="I59" s="126">
        <v>15.22</v>
      </c>
      <c r="J59" s="125">
        <v>145.22999999999999</v>
      </c>
      <c r="K59" s="109" t="s">
        <v>84</v>
      </c>
      <c r="L59" s="111">
        <v>15</v>
      </c>
      <c r="M59" s="65"/>
      <c r="N59" s="65"/>
      <c r="O59" s="65"/>
    </row>
    <row r="60" spans="1:15" ht="15" x14ac:dyDescent="0.25">
      <c r="A60" s="43"/>
      <c r="B60" s="37"/>
      <c r="C60" s="38"/>
      <c r="D60" s="39" t="s">
        <v>28</v>
      </c>
      <c r="E60" s="110" t="s">
        <v>79</v>
      </c>
      <c r="F60" s="111">
        <v>200</v>
      </c>
      <c r="G60" s="125">
        <v>9.6999999999999993</v>
      </c>
      <c r="H60" s="125">
        <v>9.6300000000000008</v>
      </c>
      <c r="I60" s="126">
        <v>22.74</v>
      </c>
      <c r="J60" s="125">
        <v>254.3</v>
      </c>
      <c r="K60" s="109" t="s">
        <v>80</v>
      </c>
      <c r="L60" s="111">
        <v>30</v>
      </c>
      <c r="M60" s="65"/>
      <c r="N60" s="65"/>
      <c r="O60" s="65"/>
    </row>
    <row r="61" spans="1:15" ht="15" x14ac:dyDescent="0.25">
      <c r="A61" s="19"/>
      <c r="B61" s="12"/>
      <c r="C61" s="9"/>
      <c r="D61" s="39" t="s">
        <v>30</v>
      </c>
      <c r="E61" s="110" t="s">
        <v>97</v>
      </c>
      <c r="F61" s="111">
        <v>200</v>
      </c>
      <c r="G61" s="125">
        <v>0.66</v>
      </c>
      <c r="H61" s="125">
        <v>0</v>
      </c>
      <c r="I61" s="126">
        <v>32.869999999999997</v>
      </c>
      <c r="J61" s="125">
        <v>98.12</v>
      </c>
      <c r="K61" s="109" t="s">
        <v>50</v>
      </c>
      <c r="L61" s="111">
        <v>7</v>
      </c>
      <c r="M61" s="65"/>
      <c r="N61" s="65"/>
      <c r="O61" s="65"/>
    </row>
    <row r="62" spans="1:15" ht="15" x14ac:dyDescent="0.25">
      <c r="A62" s="19"/>
      <c r="B62" s="12"/>
      <c r="C62" s="9"/>
      <c r="D62" s="39" t="s">
        <v>31</v>
      </c>
      <c r="E62" s="110" t="s">
        <v>42</v>
      </c>
      <c r="F62" s="111">
        <v>50</v>
      </c>
      <c r="G62" s="125">
        <v>4.0999999999999996</v>
      </c>
      <c r="H62" s="125">
        <v>0.7</v>
      </c>
      <c r="I62" s="126">
        <v>18.05</v>
      </c>
      <c r="J62" s="125">
        <v>94.9</v>
      </c>
      <c r="K62" s="109" t="s">
        <v>43</v>
      </c>
      <c r="L62" s="111">
        <v>5</v>
      </c>
      <c r="M62" s="65"/>
      <c r="N62" s="65"/>
      <c r="O62" s="65"/>
    </row>
    <row r="63" spans="1:15" ht="15" x14ac:dyDescent="0.25">
      <c r="A63" s="19"/>
      <c r="B63" s="12"/>
      <c r="C63" s="9"/>
      <c r="D63" s="39" t="s">
        <v>32</v>
      </c>
      <c r="E63" s="110" t="s">
        <v>51</v>
      </c>
      <c r="F63" s="128">
        <v>20</v>
      </c>
      <c r="G63" s="125">
        <v>2.6</v>
      </c>
      <c r="H63" s="125">
        <v>0.6</v>
      </c>
      <c r="I63" s="126">
        <v>8</v>
      </c>
      <c r="J63" s="125">
        <v>47.8</v>
      </c>
      <c r="K63" s="109" t="s">
        <v>52</v>
      </c>
      <c r="L63" s="128">
        <v>2</v>
      </c>
      <c r="M63" s="65"/>
      <c r="N63" s="65"/>
      <c r="O63" s="65"/>
    </row>
    <row r="64" spans="1:15" ht="15" x14ac:dyDescent="0.25">
      <c r="A64" s="20"/>
      <c r="B64" s="14"/>
      <c r="C64" s="6"/>
      <c r="D64" s="15" t="s">
        <v>33</v>
      </c>
      <c r="E64" s="7"/>
      <c r="F64" s="56">
        <f>SUM(F58:F63)</f>
        <v>730</v>
      </c>
      <c r="G64" s="56">
        <f>SUM(G58:G63)</f>
        <v>24.61</v>
      </c>
      <c r="H64" s="56">
        <f>SUM(H58:H63)</f>
        <v>25.31</v>
      </c>
      <c r="I64" s="56">
        <f>SUM(I58:I63)</f>
        <v>101.76</v>
      </c>
      <c r="J64" s="56">
        <f>SUM(J58:J63)</f>
        <v>706.11</v>
      </c>
      <c r="K64" s="64"/>
      <c r="L64" s="56">
        <f>SUM(L58:L63)</f>
        <v>70</v>
      </c>
      <c r="M64" s="69"/>
      <c r="N64" s="69"/>
      <c r="O64" s="65"/>
    </row>
    <row r="65" spans="1:15" ht="15.75" thickBot="1" x14ac:dyDescent="0.25">
      <c r="A65" s="24">
        <f>A51</f>
        <v>1</v>
      </c>
      <c r="B65" s="25">
        <f>B51</f>
        <v>4</v>
      </c>
      <c r="C65" s="138" t="s">
        <v>4</v>
      </c>
      <c r="D65" s="139"/>
      <c r="E65" s="26"/>
      <c r="F65" s="27">
        <f>F56+F64</f>
        <v>1230</v>
      </c>
      <c r="G65" s="27">
        <f>G56+G64</f>
        <v>54.29</v>
      </c>
      <c r="H65" s="27">
        <f>H56+H64</f>
        <v>52.769999999999996</v>
      </c>
      <c r="I65" s="27">
        <f>I56+I64</f>
        <v>235.16000000000003</v>
      </c>
      <c r="J65" s="27">
        <f>J56+J64</f>
        <v>1568.57</v>
      </c>
      <c r="K65" s="60"/>
      <c r="L65" s="102">
        <f>L56+L64</f>
        <v>140</v>
      </c>
      <c r="M65" s="65"/>
      <c r="N65" s="65"/>
      <c r="O65" s="65"/>
    </row>
    <row r="66" spans="1:15" ht="15" x14ac:dyDescent="0.25">
      <c r="A66" s="16">
        <v>1</v>
      </c>
      <c r="B66" s="17">
        <v>5</v>
      </c>
      <c r="C66" s="18" t="s">
        <v>20</v>
      </c>
      <c r="D66" s="73" t="s">
        <v>21</v>
      </c>
      <c r="E66" s="104" t="s">
        <v>91</v>
      </c>
      <c r="F66" s="105">
        <v>180</v>
      </c>
      <c r="G66" s="106">
        <v>12.85</v>
      </c>
      <c r="H66" s="106">
        <v>15.55</v>
      </c>
      <c r="I66" s="124">
        <v>57.31</v>
      </c>
      <c r="J66" s="106">
        <v>362.59</v>
      </c>
      <c r="K66" s="75" t="s">
        <v>39</v>
      </c>
      <c r="L66" s="41">
        <v>42</v>
      </c>
      <c r="M66" s="65"/>
      <c r="N66" s="65"/>
      <c r="O66" s="65"/>
    </row>
    <row r="67" spans="1:15" ht="15.75" thickBot="1" x14ac:dyDescent="0.3">
      <c r="A67" s="19"/>
      <c r="B67" s="12"/>
      <c r="C67" s="9"/>
      <c r="D67" s="39" t="s">
        <v>22</v>
      </c>
      <c r="E67" s="110" t="s">
        <v>40</v>
      </c>
      <c r="F67" s="111">
        <v>200</v>
      </c>
      <c r="G67" s="125">
        <v>0</v>
      </c>
      <c r="H67" s="125">
        <v>0</v>
      </c>
      <c r="I67" s="126">
        <v>7.98</v>
      </c>
      <c r="J67" s="125">
        <v>31.92</v>
      </c>
      <c r="K67" s="109" t="s">
        <v>41</v>
      </c>
      <c r="L67" s="111">
        <v>5</v>
      </c>
      <c r="M67" s="65"/>
      <c r="N67" s="65"/>
      <c r="O67" s="65"/>
    </row>
    <row r="68" spans="1:15" ht="15.75" customHeight="1" thickBot="1" x14ac:dyDescent="0.3">
      <c r="A68" s="19"/>
      <c r="B68" s="12"/>
      <c r="C68" s="9"/>
      <c r="D68" s="39" t="s">
        <v>23</v>
      </c>
      <c r="E68" s="110" t="s">
        <v>42</v>
      </c>
      <c r="F68" s="111">
        <v>40</v>
      </c>
      <c r="G68" s="106">
        <v>3.28</v>
      </c>
      <c r="H68" s="106">
        <v>0.56000000000000005</v>
      </c>
      <c r="I68" s="124">
        <v>14.44</v>
      </c>
      <c r="J68" s="106">
        <v>75.92</v>
      </c>
      <c r="K68" s="109" t="s">
        <v>43</v>
      </c>
      <c r="L68" s="111">
        <v>3</v>
      </c>
      <c r="M68" s="65"/>
      <c r="N68" s="65"/>
      <c r="O68" s="65"/>
    </row>
    <row r="69" spans="1:15" ht="15.75" thickBot="1" x14ac:dyDescent="0.3">
      <c r="A69" s="19"/>
      <c r="B69" s="12"/>
      <c r="C69" s="9"/>
      <c r="D69" s="137" t="s">
        <v>24</v>
      </c>
      <c r="E69" s="116" t="s">
        <v>44</v>
      </c>
      <c r="F69" s="117">
        <v>100</v>
      </c>
      <c r="G69" s="106">
        <v>0.25</v>
      </c>
      <c r="H69" s="106">
        <v>0</v>
      </c>
      <c r="I69" s="124">
        <v>4.5</v>
      </c>
      <c r="J69" s="106">
        <v>19.2</v>
      </c>
      <c r="K69" s="115">
        <v>11</v>
      </c>
      <c r="L69" s="117">
        <v>20</v>
      </c>
      <c r="M69" s="65"/>
      <c r="N69" s="65"/>
      <c r="O69" s="65"/>
    </row>
    <row r="70" spans="1:15" ht="15" x14ac:dyDescent="0.25">
      <c r="A70" s="20"/>
      <c r="B70" s="14"/>
      <c r="C70" s="6"/>
      <c r="D70" s="88" t="s">
        <v>33</v>
      </c>
      <c r="E70" s="52"/>
      <c r="F70" s="55">
        <f>SUM(F66:F69)</f>
        <v>520</v>
      </c>
      <c r="G70" s="55">
        <f>SUM(G66:G69)</f>
        <v>16.38</v>
      </c>
      <c r="H70" s="55">
        <f>SUM(H66:H69)</f>
        <v>16.11</v>
      </c>
      <c r="I70" s="55">
        <f>SUM(I66:I69)</f>
        <v>84.23</v>
      </c>
      <c r="J70" s="55">
        <f>SUM(J66:J69)</f>
        <v>489.63</v>
      </c>
      <c r="K70" s="58"/>
      <c r="L70" s="55">
        <f>SUM(L66:L69)</f>
        <v>70</v>
      </c>
      <c r="M70" s="65"/>
      <c r="N70" s="65"/>
      <c r="O70" s="65"/>
    </row>
    <row r="71" spans="1:15" ht="15" x14ac:dyDescent="0.25">
      <c r="A71" s="19"/>
      <c r="B71" s="12"/>
      <c r="C71" s="9"/>
      <c r="D71" s="51"/>
      <c r="E71" s="52"/>
      <c r="F71" s="55"/>
      <c r="G71" s="55"/>
      <c r="H71" s="55"/>
      <c r="I71" s="55"/>
      <c r="J71" s="55"/>
      <c r="K71" s="58"/>
      <c r="L71" s="81"/>
      <c r="M71" s="65"/>
      <c r="N71" s="65"/>
      <c r="O71" s="65"/>
    </row>
    <row r="72" spans="1:15" ht="15" x14ac:dyDescent="0.25">
      <c r="A72" s="21">
        <f>A66</f>
        <v>1</v>
      </c>
      <c r="B72" s="10">
        <f>B66</f>
        <v>5</v>
      </c>
      <c r="C72" s="8" t="s">
        <v>25</v>
      </c>
      <c r="D72" s="39" t="s">
        <v>26</v>
      </c>
      <c r="E72" s="120" t="s">
        <v>64</v>
      </c>
      <c r="F72" s="128">
        <v>60</v>
      </c>
      <c r="G72" s="118">
        <v>0.87</v>
      </c>
      <c r="H72" s="118">
        <v>1.86</v>
      </c>
      <c r="I72" s="129">
        <v>5.28</v>
      </c>
      <c r="J72" s="118">
        <v>41.34</v>
      </c>
      <c r="K72" s="122" t="s">
        <v>65</v>
      </c>
      <c r="L72" s="128">
        <v>11</v>
      </c>
      <c r="M72" s="65"/>
      <c r="N72" s="65"/>
      <c r="O72" s="65"/>
    </row>
    <row r="73" spans="1:15" ht="15" x14ac:dyDescent="0.25">
      <c r="A73" s="19"/>
      <c r="B73" s="12"/>
      <c r="C73" s="9"/>
      <c r="D73" s="39" t="s">
        <v>27</v>
      </c>
      <c r="E73" s="110" t="s">
        <v>123</v>
      </c>
      <c r="F73" s="111">
        <v>200</v>
      </c>
      <c r="G73" s="125">
        <v>10.99</v>
      </c>
      <c r="H73" s="125">
        <v>6.13</v>
      </c>
      <c r="I73" s="126">
        <v>30.01</v>
      </c>
      <c r="J73" s="125">
        <v>201.17</v>
      </c>
      <c r="K73" s="109" t="s">
        <v>53</v>
      </c>
      <c r="L73" s="111">
        <v>12</v>
      </c>
      <c r="M73" s="65"/>
      <c r="N73" s="65"/>
      <c r="O73" s="65"/>
    </row>
    <row r="74" spans="1:15" ht="15" x14ac:dyDescent="0.25">
      <c r="A74" s="43"/>
      <c r="B74" s="37"/>
      <c r="C74" s="38"/>
      <c r="D74" s="39" t="s">
        <v>28</v>
      </c>
      <c r="E74" s="110" t="s">
        <v>86</v>
      </c>
      <c r="F74" s="111">
        <v>90</v>
      </c>
      <c r="G74" s="125">
        <v>6.08</v>
      </c>
      <c r="H74" s="125">
        <v>11.47</v>
      </c>
      <c r="I74" s="126">
        <v>24.77</v>
      </c>
      <c r="J74" s="125">
        <v>208.67</v>
      </c>
      <c r="K74" s="109" t="s">
        <v>87</v>
      </c>
      <c r="L74" s="111">
        <v>20</v>
      </c>
      <c r="M74" s="65"/>
      <c r="N74" s="65"/>
      <c r="O74" s="65"/>
    </row>
    <row r="75" spans="1:15" ht="15" x14ac:dyDescent="0.25">
      <c r="A75" s="43"/>
      <c r="B75" s="37"/>
      <c r="C75" s="38"/>
      <c r="D75" s="39" t="s">
        <v>29</v>
      </c>
      <c r="E75" s="110" t="s">
        <v>76</v>
      </c>
      <c r="F75" s="111">
        <v>150</v>
      </c>
      <c r="G75" s="125">
        <v>10.5</v>
      </c>
      <c r="H75" s="125">
        <v>3.5</v>
      </c>
      <c r="I75" s="126">
        <v>107.1</v>
      </c>
      <c r="J75" s="125">
        <v>483.9</v>
      </c>
      <c r="K75" s="109" t="s">
        <v>77</v>
      </c>
      <c r="L75" s="111">
        <v>15</v>
      </c>
      <c r="M75" s="65"/>
      <c r="N75" s="65"/>
      <c r="O75" s="65"/>
    </row>
    <row r="76" spans="1:15" ht="15.75" customHeight="1" x14ac:dyDescent="0.25">
      <c r="A76" s="19"/>
      <c r="B76" s="12"/>
      <c r="C76" s="9"/>
      <c r="D76" s="39" t="s">
        <v>30</v>
      </c>
      <c r="E76" s="110" t="s">
        <v>40</v>
      </c>
      <c r="F76" s="111">
        <v>200</v>
      </c>
      <c r="G76" s="125">
        <v>0</v>
      </c>
      <c r="H76" s="125">
        <v>0</v>
      </c>
      <c r="I76" s="126">
        <v>7.98</v>
      </c>
      <c r="J76" s="125">
        <v>31.92</v>
      </c>
      <c r="K76" s="109" t="s">
        <v>41</v>
      </c>
      <c r="L76" s="111">
        <v>5</v>
      </c>
      <c r="M76" s="65"/>
      <c r="N76" s="65"/>
      <c r="O76" s="65"/>
    </row>
    <row r="77" spans="1:15" ht="15" x14ac:dyDescent="0.25">
      <c r="A77" s="19"/>
      <c r="B77" s="12"/>
      <c r="C77" s="9"/>
      <c r="D77" s="39" t="s">
        <v>31</v>
      </c>
      <c r="E77" s="110" t="s">
        <v>42</v>
      </c>
      <c r="F77" s="111">
        <v>50</v>
      </c>
      <c r="G77" s="125">
        <v>4.0999999999999996</v>
      </c>
      <c r="H77" s="125">
        <v>0.7</v>
      </c>
      <c r="I77" s="126">
        <v>18.05</v>
      </c>
      <c r="J77" s="125">
        <v>94.9</v>
      </c>
      <c r="K77" s="109" t="s">
        <v>43</v>
      </c>
      <c r="L77" s="111">
        <v>5</v>
      </c>
      <c r="M77" s="65"/>
      <c r="N77" s="65"/>
      <c r="O77" s="65"/>
    </row>
    <row r="78" spans="1:15" ht="15" x14ac:dyDescent="0.25">
      <c r="A78" s="19"/>
      <c r="B78" s="12"/>
      <c r="C78" s="9"/>
      <c r="D78" s="39" t="s">
        <v>32</v>
      </c>
      <c r="E78" s="110" t="s">
        <v>51</v>
      </c>
      <c r="F78" s="128">
        <v>20</v>
      </c>
      <c r="G78" s="125">
        <v>2.6</v>
      </c>
      <c r="H78" s="125">
        <v>0.6</v>
      </c>
      <c r="I78" s="126">
        <v>8</v>
      </c>
      <c r="J78" s="125">
        <v>47.8</v>
      </c>
      <c r="K78" s="109" t="s">
        <v>52</v>
      </c>
      <c r="L78" s="128">
        <v>2</v>
      </c>
      <c r="M78" s="65"/>
      <c r="N78" s="65"/>
      <c r="O78" s="65"/>
    </row>
    <row r="79" spans="1:15" ht="15" x14ac:dyDescent="0.25">
      <c r="A79" s="20"/>
      <c r="B79" s="14"/>
      <c r="C79" s="6"/>
      <c r="D79" s="90" t="s">
        <v>33</v>
      </c>
      <c r="E79" s="7"/>
      <c r="F79" s="56">
        <f>SUM(F72:F78)</f>
        <v>770</v>
      </c>
      <c r="G79" s="56">
        <f>SUM(G72:G78)</f>
        <v>35.14</v>
      </c>
      <c r="H79" s="56">
        <f>SUM(H72:H78)</f>
        <v>24.26</v>
      </c>
      <c r="I79" s="56">
        <f>SUM(I72:I78)</f>
        <v>201.19</v>
      </c>
      <c r="J79" s="56">
        <f>SUM(J72:J78)</f>
        <v>1109.6999999999998</v>
      </c>
      <c r="K79" s="59"/>
      <c r="L79" s="56">
        <f>SUM(L72:L78)</f>
        <v>70</v>
      </c>
      <c r="M79" s="65"/>
      <c r="N79" s="65"/>
      <c r="O79" s="65"/>
    </row>
    <row r="80" spans="1:15" ht="15.75" thickBot="1" x14ac:dyDescent="0.25">
      <c r="A80" s="24">
        <f>A66</f>
        <v>1</v>
      </c>
      <c r="B80" s="25">
        <f>B66</f>
        <v>5</v>
      </c>
      <c r="C80" s="138" t="s">
        <v>4</v>
      </c>
      <c r="D80" s="139"/>
      <c r="E80" s="26"/>
      <c r="F80" s="27">
        <f>F70+F79</f>
        <v>1290</v>
      </c>
      <c r="G80" s="54">
        <f>G70+G79</f>
        <v>51.519999999999996</v>
      </c>
      <c r="H80" s="54">
        <f t="shared" ref="H80:J80" si="3">H70+H79</f>
        <v>40.370000000000005</v>
      </c>
      <c r="I80" s="54">
        <f t="shared" si="3"/>
        <v>285.42</v>
      </c>
      <c r="J80" s="54">
        <f t="shared" si="3"/>
        <v>1599.33</v>
      </c>
      <c r="K80" s="60"/>
      <c r="L80" s="102">
        <f>L70+L79</f>
        <v>140</v>
      </c>
      <c r="M80" s="65"/>
      <c r="N80" s="65"/>
      <c r="O80" s="65"/>
    </row>
    <row r="81" spans="1:15" ht="15.75" thickBot="1" x14ac:dyDescent="0.3">
      <c r="A81" s="16">
        <v>2</v>
      </c>
      <c r="B81" s="17">
        <v>1</v>
      </c>
      <c r="C81" s="18" t="s">
        <v>20</v>
      </c>
      <c r="D81" s="4" t="s">
        <v>21</v>
      </c>
      <c r="E81" s="110" t="s">
        <v>69</v>
      </c>
      <c r="F81" s="111">
        <v>150</v>
      </c>
      <c r="G81" s="125">
        <v>17.77</v>
      </c>
      <c r="H81" s="125">
        <v>17.899999999999999</v>
      </c>
      <c r="I81" s="126">
        <v>90.73</v>
      </c>
      <c r="J81" s="127">
        <v>595.1</v>
      </c>
      <c r="K81" s="109" t="s">
        <v>70</v>
      </c>
      <c r="L81" s="111">
        <v>20</v>
      </c>
      <c r="M81" s="65"/>
      <c r="N81" s="65"/>
      <c r="O81" s="65"/>
    </row>
    <row r="82" spans="1:15" ht="15" x14ac:dyDescent="0.25">
      <c r="A82" s="19"/>
      <c r="B82" s="12"/>
      <c r="C82" s="9"/>
      <c r="D82" s="6"/>
      <c r="E82" s="104" t="s">
        <v>89</v>
      </c>
      <c r="F82" s="105">
        <v>90</v>
      </c>
      <c r="G82" s="106">
        <v>5.86</v>
      </c>
      <c r="H82" s="106">
        <v>14.67</v>
      </c>
      <c r="I82" s="124">
        <v>3.79</v>
      </c>
      <c r="J82" s="106">
        <v>170.62</v>
      </c>
      <c r="K82" s="123" t="s">
        <v>68</v>
      </c>
      <c r="L82" s="105">
        <v>27</v>
      </c>
      <c r="M82" s="65"/>
      <c r="N82" s="65"/>
      <c r="O82" s="65"/>
    </row>
    <row r="83" spans="1:15" ht="15.75" thickBot="1" x14ac:dyDescent="0.3">
      <c r="A83" s="19"/>
      <c r="B83" s="12"/>
      <c r="C83" s="9"/>
      <c r="D83" s="5" t="s">
        <v>22</v>
      </c>
      <c r="E83" s="110" t="s">
        <v>58</v>
      </c>
      <c r="F83" s="111">
        <v>200</v>
      </c>
      <c r="G83" s="125">
        <v>2.41</v>
      </c>
      <c r="H83" s="125">
        <v>2.11</v>
      </c>
      <c r="I83" s="126">
        <v>11.91</v>
      </c>
      <c r="J83" s="125">
        <v>46.27</v>
      </c>
      <c r="K83" s="109" t="s">
        <v>59</v>
      </c>
      <c r="L83" s="111">
        <v>15</v>
      </c>
      <c r="M83" s="65"/>
      <c r="N83" s="65"/>
      <c r="O83" s="65"/>
    </row>
    <row r="84" spans="1:15" ht="15.75" thickBot="1" x14ac:dyDescent="0.3">
      <c r="A84" s="19"/>
      <c r="B84" s="12"/>
      <c r="C84" s="9"/>
      <c r="D84" s="5" t="s">
        <v>23</v>
      </c>
      <c r="E84" s="110" t="s">
        <v>42</v>
      </c>
      <c r="F84" s="111">
        <v>40</v>
      </c>
      <c r="G84" s="106">
        <v>3.28</v>
      </c>
      <c r="H84" s="106">
        <v>0.56000000000000005</v>
      </c>
      <c r="I84" s="124">
        <v>14.44</v>
      </c>
      <c r="J84" s="106">
        <v>75.92</v>
      </c>
      <c r="K84" s="109" t="s">
        <v>43</v>
      </c>
      <c r="L84" s="111">
        <v>3</v>
      </c>
      <c r="M84" s="65"/>
      <c r="N84" s="65"/>
      <c r="O84" s="65"/>
    </row>
    <row r="85" spans="1:15" ht="15.75" thickBot="1" x14ac:dyDescent="0.3">
      <c r="A85" s="19"/>
      <c r="B85" s="12"/>
      <c r="C85" s="9"/>
      <c r="D85" s="5"/>
      <c r="E85" s="116" t="s">
        <v>106</v>
      </c>
      <c r="F85" s="117">
        <v>20</v>
      </c>
      <c r="G85" s="106">
        <v>1.56</v>
      </c>
      <c r="H85" s="106">
        <v>3.68</v>
      </c>
      <c r="I85" s="124">
        <v>14.66</v>
      </c>
      <c r="J85" s="106">
        <v>91</v>
      </c>
      <c r="K85" s="115">
        <v>16</v>
      </c>
      <c r="L85" s="117">
        <v>5</v>
      </c>
      <c r="M85" s="65"/>
      <c r="N85" s="65"/>
      <c r="O85" s="65"/>
    </row>
    <row r="86" spans="1:15" ht="15.75" customHeight="1" x14ac:dyDescent="0.25">
      <c r="A86" s="20"/>
      <c r="B86" s="14"/>
      <c r="C86" s="6"/>
      <c r="D86" s="90" t="s">
        <v>33</v>
      </c>
      <c r="E86" s="89"/>
      <c r="F86" s="55">
        <f>SUM(F81:F85)</f>
        <v>500</v>
      </c>
      <c r="G86" s="55">
        <f>SUM(G81:G85)</f>
        <v>30.88</v>
      </c>
      <c r="H86" s="55">
        <f>SUM(H81:H85)</f>
        <v>38.92</v>
      </c>
      <c r="I86" s="55">
        <f>SUM(I81:I85)</f>
        <v>135.53</v>
      </c>
      <c r="J86" s="55">
        <f>SUM(J81:J85)</f>
        <v>978.91</v>
      </c>
      <c r="K86" s="63"/>
      <c r="L86" s="55">
        <f>SUM(L81:L85)</f>
        <v>70</v>
      </c>
      <c r="M86" s="65"/>
      <c r="N86" s="65"/>
      <c r="O86" s="65"/>
    </row>
    <row r="87" spans="1:15" ht="15.75" customHeight="1" x14ac:dyDescent="0.25">
      <c r="A87" s="19"/>
      <c r="B87" s="12"/>
      <c r="C87" s="9"/>
      <c r="D87" s="15"/>
      <c r="E87" s="52"/>
      <c r="F87" s="55"/>
      <c r="G87" s="55"/>
      <c r="H87" s="55"/>
      <c r="I87" s="55"/>
      <c r="J87" s="55"/>
      <c r="K87" s="58"/>
      <c r="L87" s="81"/>
      <c r="M87" s="65"/>
      <c r="N87" s="65"/>
      <c r="O87" s="65"/>
    </row>
    <row r="88" spans="1:15" ht="15" x14ac:dyDescent="0.25">
      <c r="A88" s="21">
        <f>A81</f>
        <v>2</v>
      </c>
      <c r="B88" s="10">
        <f>B81</f>
        <v>1</v>
      </c>
      <c r="C88" s="8" t="s">
        <v>25</v>
      </c>
      <c r="D88" s="5" t="s">
        <v>26</v>
      </c>
      <c r="E88" s="120" t="s">
        <v>45</v>
      </c>
      <c r="F88" s="128">
        <v>60</v>
      </c>
      <c r="G88" s="118">
        <v>0.83</v>
      </c>
      <c r="H88" s="118">
        <v>5.05</v>
      </c>
      <c r="I88" s="129">
        <v>4.12</v>
      </c>
      <c r="J88" s="118">
        <v>65.25</v>
      </c>
      <c r="K88" s="122" t="s">
        <v>46</v>
      </c>
      <c r="L88" s="128">
        <v>11</v>
      </c>
      <c r="M88" s="65"/>
      <c r="N88" s="65"/>
      <c r="O88" s="65"/>
    </row>
    <row r="89" spans="1:15" ht="15" x14ac:dyDescent="0.25">
      <c r="A89" s="19"/>
      <c r="B89" s="12"/>
      <c r="C89" s="9"/>
      <c r="D89" s="5" t="s">
        <v>27</v>
      </c>
      <c r="E89" s="110" t="s">
        <v>74</v>
      </c>
      <c r="F89" s="111">
        <v>200</v>
      </c>
      <c r="G89" s="125">
        <v>2.93</v>
      </c>
      <c r="H89" s="125">
        <v>4.87</v>
      </c>
      <c r="I89" s="126">
        <v>20.66</v>
      </c>
      <c r="J89" s="125">
        <v>138.19</v>
      </c>
      <c r="K89" s="109" t="s">
        <v>75</v>
      </c>
      <c r="L89" s="111">
        <v>12</v>
      </c>
      <c r="M89" s="65"/>
      <c r="N89" s="65"/>
      <c r="O89" s="65"/>
    </row>
    <row r="90" spans="1:15" ht="15" x14ac:dyDescent="0.25">
      <c r="A90" s="43"/>
      <c r="B90" s="37"/>
      <c r="C90" s="38"/>
      <c r="D90" s="39" t="s">
        <v>28</v>
      </c>
      <c r="E90" s="110" t="s">
        <v>116</v>
      </c>
      <c r="F90" s="111">
        <v>90</v>
      </c>
      <c r="G90" s="125">
        <v>4.66</v>
      </c>
      <c r="H90" s="125">
        <v>3.21</v>
      </c>
      <c r="I90" s="126">
        <v>1.66</v>
      </c>
      <c r="J90" s="125">
        <v>54.17</v>
      </c>
      <c r="K90" s="109" t="s">
        <v>117</v>
      </c>
      <c r="L90" s="111">
        <v>17</v>
      </c>
      <c r="M90" s="65"/>
      <c r="N90" s="65"/>
      <c r="O90" s="65"/>
    </row>
    <row r="91" spans="1:15" ht="15" x14ac:dyDescent="0.25">
      <c r="A91" s="43"/>
      <c r="B91" s="37"/>
      <c r="C91" s="38"/>
      <c r="D91" s="39" t="s">
        <v>29</v>
      </c>
      <c r="E91" s="110" t="s">
        <v>69</v>
      </c>
      <c r="F91" s="111">
        <v>150</v>
      </c>
      <c r="G91" s="125">
        <v>17.77</v>
      </c>
      <c r="H91" s="125">
        <v>17.899999999999999</v>
      </c>
      <c r="I91" s="126">
        <v>90.73</v>
      </c>
      <c r="J91" s="125">
        <v>595.1</v>
      </c>
      <c r="K91" s="109" t="s">
        <v>70</v>
      </c>
      <c r="L91" s="111">
        <v>12</v>
      </c>
      <c r="M91" s="65"/>
      <c r="N91" s="65"/>
      <c r="O91" s="65"/>
    </row>
    <row r="92" spans="1:15" ht="15" x14ac:dyDescent="0.25">
      <c r="A92" s="19"/>
      <c r="B92" s="12"/>
      <c r="C92" s="9"/>
      <c r="D92" s="5" t="s">
        <v>30</v>
      </c>
      <c r="E92" s="110" t="s">
        <v>124</v>
      </c>
      <c r="F92" s="111">
        <v>200</v>
      </c>
      <c r="G92" s="125">
        <v>0.5</v>
      </c>
      <c r="H92" s="125">
        <v>0</v>
      </c>
      <c r="I92" s="126">
        <v>9.1</v>
      </c>
      <c r="J92" s="125">
        <v>38.4</v>
      </c>
      <c r="K92" s="132">
        <v>14</v>
      </c>
      <c r="L92" s="111">
        <v>11</v>
      </c>
      <c r="M92" s="70"/>
      <c r="N92" s="65"/>
      <c r="O92" s="65"/>
    </row>
    <row r="93" spans="1:15" ht="15" x14ac:dyDescent="0.25">
      <c r="A93" s="19"/>
      <c r="B93" s="12"/>
      <c r="C93" s="9"/>
      <c r="D93" s="5" t="s">
        <v>31</v>
      </c>
      <c r="E93" s="110" t="s">
        <v>42</v>
      </c>
      <c r="F93" s="111">
        <v>50</v>
      </c>
      <c r="G93" s="125">
        <v>4.0999999999999996</v>
      </c>
      <c r="H93" s="125">
        <v>0.7</v>
      </c>
      <c r="I93" s="126">
        <v>18.05</v>
      </c>
      <c r="J93" s="125">
        <v>94.9</v>
      </c>
      <c r="K93" s="109" t="s">
        <v>43</v>
      </c>
      <c r="L93" s="111">
        <v>5</v>
      </c>
      <c r="M93" s="65"/>
      <c r="N93" s="65"/>
      <c r="O93" s="65"/>
    </row>
    <row r="94" spans="1:15" ht="15" x14ac:dyDescent="0.25">
      <c r="A94" s="19"/>
      <c r="B94" s="12"/>
      <c r="C94" s="9"/>
      <c r="D94" s="5" t="s">
        <v>32</v>
      </c>
      <c r="E94" s="110" t="s">
        <v>51</v>
      </c>
      <c r="F94" s="128">
        <v>20</v>
      </c>
      <c r="G94" s="125">
        <v>2.6</v>
      </c>
      <c r="H94" s="125">
        <v>0.6</v>
      </c>
      <c r="I94" s="126">
        <v>8</v>
      </c>
      <c r="J94" s="125">
        <v>47.8</v>
      </c>
      <c r="K94" s="109" t="s">
        <v>52</v>
      </c>
      <c r="L94" s="128">
        <v>2</v>
      </c>
      <c r="M94" s="65"/>
      <c r="N94" s="65"/>
      <c r="O94" s="65"/>
    </row>
    <row r="95" spans="1:15" ht="15" x14ac:dyDescent="0.25">
      <c r="A95" s="20"/>
      <c r="B95" s="14"/>
      <c r="C95" s="6"/>
      <c r="D95" s="90" t="s">
        <v>33</v>
      </c>
      <c r="E95" s="91"/>
      <c r="F95" s="56">
        <f>SUM(F88:F94)</f>
        <v>770</v>
      </c>
      <c r="G95" s="56">
        <f>SUM(G88:G94)</f>
        <v>33.39</v>
      </c>
      <c r="H95" s="56">
        <f>SUM(H88:H94)</f>
        <v>32.33</v>
      </c>
      <c r="I95" s="56">
        <f>SUM(I88:I94)</f>
        <v>152.32</v>
      </c>
      <c r="J95" s="56">
        <f>SUM(J88:J94)</f>
        <v>1033.81</v>
      </c>
      <c r="K95" s="64"/>
      <c r="L95" s="56">
        <f>SUM(L88:L94)</f>
        <v>70</v>
      </c>
      <c r="M95" s="65"/>
      <c r="N95" s="65"/>
      <c r="O95" s="65"/>
    </row>
    <row r="96" spans="1:15" ht="15.75" thickBot="1" x14ac:dyDescent="0.25">
      <c r="A96" s="24">
        <f>A81</f>
        <v>2</v>
      </c>
      <c r="B96" s="25">
        <f>B81</f>
        <v>1</v>
      </c>
      <c r="C96" s="138" t="s">
        <v>4</v>
      </c>
      <c r="D96" s="139"/>
      <c r="E96" s="26"/>
      <c r="F96" s="27">
        <f>F86+F95</f>
        <v>1270</v>
      </c>
      <c r="G96" s="27">
        <f>G86+G95</f>
        <v>64.27</v>
      </c>
      <c r="H96" s="27">
        <f t="shared" ref="H96:J96" si="4">H86+H95</f>
        <v>71.25</v>
      </c>
      <c r="I96" s="27">
        <f t="shared" si="4"/>
        <v>287.85000000000002</v>
      </c>
      <c r="J96" s="27">
        <f t="shared" si="4"/>
        <v>2012.7199999999998</v>
      </c>
      <c r="K96" s="60"/>
      <c r="L96" s="102">
        <f>L86+L95</f>
        <v>140</v>
      </c>
      <c r="M96" s="65"/>
      <c r="N96" s="65"/>
      <c r="O96" s="65"/>
    </row>
    <row r="97" spans="1:15" ht="15" x14ac:dyDescent="0.25">
      <c r="A97" s="11">
        <v>2</v>
      </c>
      <c r="B97" s="12">
        <v>2</v>
      </c>
      <c r="C97" s="18" t="s">
        <v>20</v>
      </c>
      <c r="D97" s="73" t="s">
        <v>21</v>
      </c>
      <c r="E97" s="104" t="s">
        <v>125</v>
      </c>
      <c r="F97" s="105">
        <v>225</v>
      </c>
      <c r="G97" s="106">
        <v>9.4</v>
      </c>
      <c r="H97" s="106">
        <v>15.19</v>
      </c>
      <c r="I97" s="124">
        <v>62.87</v>
      </c>
      <c r="J97" s="106">
        <v>313.79000000000002</v>
      </c>
      <c r="K97" s="75" t="s">
        <v>73</v>
      </c>
      <c r="L97" s="41">
        <v>40</v>
      </c>
      <c r="M97" s="65"/>
      <c r="N97" s="65"/>
      <c r="O97" s="65"/>
    </row>
    <row r="98" spans="1:15" ht="15.75" thickBot="1" x14ac:dyDescent="0.3">
      <c r="A98" s="11"/>
      <c r="B98" s="12"/>
      <c r="C98" s="9"/>
      <c r="D98" s="39" t="s">
        <v>22</v>
      </c>
      <c r="E98" s="110" t="s">
        <v>40</v>
      </c>
      <c r="F98" s="111">
        <v>200</v>
      </c>
      <c r="G98" s="125">
        <v>0</v>
      </c>
      <c r="H98" s="125">
        <v>0</v>
      </c>
      <c r="I98" s="126">
        <v>7.98</v>
      </c>
      <c r="J98" s="125">
        <v>31.92</v>
      </c>
      <c r="K98" s="61" t="s">
        <v>41</v>
      </c>
      <c r="L98" s="41">
        <v>5</v>
      </c>
      <c r="M98" s="65"/>
      <c r="N98" s="65"/>
      <c r="O98" s="65"/>
    </row>
    <row r="99" spans="1:15" ht="15.75" thickBot="1" x14ac:dyDescent="0.3">
      <c r="A99" s="11"/>
      <c r="B99" s="12"/>
      <c r="C99" s="9"/>
      <c r="D99" s="39" t="s">
        <v>23</v>
      </c>
      <c r="E99" s="130" t="s">
        <v>113</v>
      </c>
      <c r="F99" s="111">
        <v>47</v>
      </c>
      <c r="G99" s="106">
        <v>5.0999999999999996</v>
      </c>
      <c r="H99" s="106">
        <v>2.42</v>
      </c>
      <c r="I99" s="124">
        <v>14.44</v>
      </c>
      <c r="J99" s="106">
        <v>99.94</v>
      </c>
      <c r="K99" s="61" t="s">
        <v>43</v>
      </c>
      <c r="L99" s="41">
        <v>15</v>
      </c>
      <c r="M99" s="65"/>
      <c r="N99" s="65"/>
      <c r="O99" s="65"/>
    </row>
    <row r="100" spans="1:15" ht="15.75" thickBot="1" x14ac:dyDescent="0.3">
      <c r="A100" s="11"/>
      <c r="B100" s="12"/>
      <c r="C100" s="9"/>
      <c r="D100" s="82" t="s">
        <v>90</v>
      </c>
      <c r="E100" s="116" t="s">
        <v>106</v>
      </c>
      <c r="F100" s="117">
        <v>30</v>
      </c>
      <c r="G100" s="106">
        <v>1.56</v>
      </c>
      <c r="H100" s="106">
        <v>3.68</v>
      </c>
      <c r="I100" s="124">
        <v>14.66</v>
      </c>
      <c r="J100" s="106">
        <v>91</v>
      </c>
      <c r="K100" s="61">
        <v>16</v>
      </c>
      <c r="L100" s="41">
        <v>10</v>
      </c>
      <c r="M100" s="65"/>
      <c r="N100" s="65"/>
      <c r="O100" s="65"/>
    </row>
    <row r="101" spans="1:15" ht="15" x14ac:dyDescent="0.25">
      <c r="A101" s="13"/>
      <c r="B101" s="14"/>
      <c r="C101" s="6"/>
      <c r="D101" s="51" t="s">
        <v>33</v>
      </c>
      <c r="E101" s="52"/>
      <c r="F101" s="133">
        <f>SUM(F97:F100)</f>
        <v>502</v>
      </c>
      <c r="G101" s="55">
        <f>SUM(G97:G100)</f>
        <v>16.059999999999999</v>
      </c>
      <c r="H101" s="55">
        <f>SUM(H97:H100)</f>
        <v>21.29</v>
      </c>
      <c r="I101" s="55">
        <f>SUM(I97:I100)</f>
        <v>99.949999999999989</v>
      </c>
      <c r="J101" s="55">
        <f>SUM(J97:J100)</f>
        <v>536.65000000000009</v>
      </c>
      <c r="K101" s="58"/>
      <c r="L101" s="81">
        <f>SUM(L97:L100)</f>
        <v>70</v>
      </c>
      <c r="M101" s="65"/>
      <c r="N101" s="65"/>
      <c r="O101" s="65"/>
    </row>
    <row r="102" spans="1:15" ht="15" x14ac:dyDescent="0.25">
      <c r="A102" s="11"/>
      <c r="B102" s="12"/>
      <c r="C102" s="9"/>
      <c r="D102" s="51"/>
      <c r="E102" s="52"/>
      <c r="F102" s="55"/>
      <c r="G102" s="55"/>
      <c r="H102" s="55"/>
      <c r="I102" s="55"/>
      <c r="J102" s="55"/>
      <c r="K102" s="58"/>
      <c r="L102" s="81"/>
      <c r="M102" s="65"/>
      <c r="N102" s="65"/>
      <c r="O102" s="65"/>
    </row>
    <row r="103" spans="1:15" ht="15" x14ac:dyDescent="0.25">
      <c r="A103" s="10">
        <f>A97</f>
        <v>2</v>
      </c>
      <c r="B103" s="10">
        <f>B97</f>
        <v>2</v>
      </c>
      <c r="C103" s="8" t="s">
        <v>25</v>
      </c>
      <c r="D103" s="39" t="s">
        <v>26</v>
      </c>
      <c r="E103" s="120" t="s">
        <v>114</v>
      </c>
      <c r="F103" s="128">
        <v>60</v>
      </c>
      <c r="G103" s="118">
        <v>1.01</v>
      </c>
      <c r="H103" s="118">
        <v>3.09</v>
      </c>
      <c r="I103" s="129">
        <v>4.41</v>
      </c>
      <c r="J103" s="118">
        <v>49.54</v>
      </c>
      <c r="K103" s="122" t="s">
        <v>96</v>
      </c>
      <c r="L103" s="128">
        <v>11</v>
      </c>
      <c r="M103" s="65"/>
      <c r="N103" s="65"/>
      <c r="O103" s="65"/>
    </row>
    <row r="104" spans="1:15" ht="15" x14ac:dyDescent="0.25">
      <c r="A104" s="11"/>
      <c r="B104" s="12"/>
      <c r="C104" s="9"/>
      <c r="D104" s="39" t="s">
        <v>27</v>
      </c>
      <c r="E104" s="110" t="s">
        <v>109</v>
      </c>
      <c r="F104" s="111">
        <v>200</v>
      </c>
      <c r="G104" s="125">
        <v>2.56</v>
      </c>
      <c r="H104" s="125">
        <v>5.79</v>
      </c>
      <c r="I104" s="126">
        <v>7.9</v>
      </c>
      <c r="J104" s="125">
        <v>100.2</v>
      </c>
      <c r="K104" s="109" t="s">
        <v>111</v>
      </c>
      <c r="L104" s="111">
        <v>12</v>
      </c>
      <c r="M104" s="65"/>
      <c r="N104" s="65"/>
      <c r="O104" s="65"/>
    </row>
    <row r="105" spans="1:15" ht="15" x14ac:dyDescent="0.25">
      <c r="A105" s="11"/>
      <c r="B105" s="12"/>
      <c r="C105" s="9"/>
      <c r="D105" s="39" t="s">
        <v>28</v>
      </c>
      <c r="E105" s="110" t="s">
        <v>92</v>
      </c>
      <c r="F105" s="111">
        <v>90</v>
      </c>
      <c r="G105" s="125">
        <v>4.7</v>
      </c>
      <c r="H105" s="125">
        <v>10.74</v>
      </c>
      <c r="I105" s="126">
        <v>7.84</v>
      </c>
      <c r="J105" s="125">
        <v>65.91</v>
      </c>
      <c r="K105" s="109" t="s">
        <v>60</v>
      </c>
      <c r="L105" s="111">
        <v>20</v>
      </c>
      <c r="M105" s="65"/>
      <c r="N105" s="65"/>
      <c r="O105" s="65"/>
    </row>
    <row r="106" spans="1:15" ht="15" x14ac:dyDescent="0.25">
      <c r="A106" s="11"/>
      <c r="B106" s="12"/>
      <c r="C106" s="9"/>
      <c r="D106" s="39" t="s">
        <v>29</v>
      </c>
      <c r="E106" s="110" t="s">
        <v>76</v>
      </c>
      <c r="F106" s="111">
        <v>150</v>
      </c>
      <c r="G106" s="125">
        <v>10.5</v>
      </c>
      <c r="H106" s="125">
        <v>3.5</v>
      </c>
      <c r="I106" s="126">
        <v>107.1</v>
      </c>
      <c r="J106" s="125">
        <v>483.9</v>
      </c>
      <c r="K106" s="109" t="s">
        <v>77</v>
      </c>
      <c r="L106" s="111">
        <v>15</v>
      </c>
      <c r="M106" s="65"/>
      <c r="N106" s="65"/>
      <c r="O106" s="65"/>
    </row>
    <row r="107" spans="1:15" ht="15" x14ac:dyDescent="0.25">
      <c r="A107" s="11"/>
      <c r="B107" s="12"/>
      <c r="C107" s="9"/>
      <c r="D107" s="39" t="s">
        <v>30</v>
      </c>
      <c r="E107" s="110" t="s">
        <v>40</v>
      </c>
      <c r="F107" s="111">
        <v>200</v>
      </c>
      <c r="G107" s="125">
        <v>0</v>
      </c>
      <c r="H107" s="125">
        <v>0</v>
      </c>
      <c r="I107" s="126">
        <v>7.98</v>
      </c>
      <c r="J107" s="125">
        <v>31.92</v>
      </c>
      <c r="K107" s="109" t="s">
        <v>41</v>
      </c>
      <c r="L107" s="111">
        <v>5</v>
      </c>
      <c r="M107" s="65"/>
      <c r="N107" s="65"/>
      <c r="O107" s="65"/>
    </row>
    <row r="108" spans="1:15" ht="15" x14ac:dyDescent="0.25">
      <c r="A108" s="11"/>
      <c r="B108" s="12"/>
      <c r="C108" s="9"/>
      <c r="D108" s="39" t="s">
        <v>31</v>
      </c>
      <c r="E108" s="110" t="s">
        <v>42</v>
      </c>
      <c r="F108" s="111">
        <v>50</v>
      </c>
      <c r="G108" s="125">
        <v>4.0999999999999996</v>
      </c>
      <c r="H108" s="125">
        <v>0.7</v>
      </c>
      <c r="I108" s="126">
        <v>18.05</v>
      </c>
      <c r="J108" s="125">
        <v>94.9</v>
      </c>
      <c r="K108" s="109" t="s">
        <v>43</v>
      </c>
      <c r="L108" s="111">
        <v>5</v>
      </c>
      <c r="M108" s="65"/>
      <c r="N108" s="65"/>
      <c r="O108" s="65"/>
    </row>
    <row r="109" spans="1:15" ht="15" x14ac:dyDescent="0.25">
      <c r="A109" s="11"/>
      <c r="B109" s="12"/>
      <c r="C109" s="9"/>
      <c r="D109" s="39" t="s">
        <v>32</v>
      </c>
      <c r="E109" s="110" t="s">
        <v>51</v>
      </c>
      <c r="F109" s="128">
        <v>20</v>
      </c>
      <c r="G109" s="125">
        <v>2.6</v>
      </c>
      <c r="H109" s="125">
        <v>0.6</v>
      </c>
      <c r="I109" s="126">
        <v>8</v>
      </c>
      <c r="J109" s="125">
        <v>47.8</v>
      </c>
      <c r="K109" s="109" t="s">
        <v>52</v>
      </c>
      <c r="L109" s="128">
        <v>2</v>
      </c>
      <c r="M109" s="65"/>
      <c r="N109" s="65"/>
      <c r="O109" s="65"/>
    </row>
    <row r="110" spans="1:15" ht="15" x14ac:dyDescent="0.25">
      <c r="A110" s="13"/>
      <c r="B110" s="14"/>
      <c r="C110" s="6"/>
      <c r="D110" s="90" t="s">
        <v>33</v>
      </c>
      <c r="E110" s="91"/>
      <c r="F110" s="56">
        <f>SUM(F103:F109)</f>
        <v>770</v>
      </c>
      <c r="G110" s="56">
        <f>SUM(G103:G109)</f>
        <v>25.47</v>
      </c>
      <c r="H110" s="56">
        <f>SUM(H103:H109)</f>
        <v>24.419999999999998</v>
      </c>
      <c r="I110" s="56">
        <f>SUM(I103:I109)</f>
        <v>161.28</v>
      </c>
      <c r="J110" s="56">
        <f>SUM(J103:J109)</f>
        <v>874.16999999999985</v>
      </c>
      <c r="K110" s="64"/>
      <c r="L110" s="56">
        <f>SUM(L103:L109)</f>
        <v>70</v>
      </c>
      <c r="M110" s="65"/>
      <c r="N110" s="65"/>
      <c r="O110" s="65"/>
    </row>
    <row r="111" spans="1:15" ht="15.75" thickBot="1" x14ac:dyDescent="0.25">
      <c r="A111" s="28">
        <f>A97</f>
        <v>2</v>
      </c>
      <c r="B111" s="28">
        <f>B97</f>
        <v>2</v>
      </c>
      <c r="C111" s="138" t="s">
        <v>4</v>
      </c>
      <c r="D111" s="139"/>
      <c r="E111" s="26"/>
      <c r="F111" s="27">
        <f>F101+F110</f>
        <v>1272</v>
      </c>
      <c r="G111" s="27">
        <f>G101+G110</f>
        <v>41.53</v>
      </c>
      <c r="H111" s="27">
        <f t="shared" ref="H111:J111" si="5">H101+H110</f>
        <v>45.709999999999994</v>
      </c>
      <c r="I111" s="27">
        <f t="shared" si="5"/>
        <v>261.23</v>
      </c>
      <c r="J111" s="27">
        <f t="shared" si="5"/>
        <v>1410.82</v>
      </c>
      <c r="K111" s="60"/>
      <c r="L111" s="102">
        <f>L101+L110</f>
        <v>140</v>
      </c>
      <c r="M111" s="65"/>
      <c r="N111" s="65"/>
      <c r="O111" s="65"/>
    </row>
    <row r="112" spans="1:15" ht="15" x14ac:dyDescent="0.25">
      <c r="A112" s="16">
        <v>2</v>
      </c>
      <c r="B112" s="17">
        <v>3</v>
      </c>
      <c r="C112" s="18" t="s">
        <v>20</v>
      </c>
      <c r="D112" s="73" t="s">
        <v>21</v>
      </c>
      <c r="E112" s="104" t="s">
        <v>126</v>
      </c>
      <c r="F112" s="105">
        <v>180</v>
      </c>
      <c r="G112" s="106">
        <v>13.11</v>
      </c>
      <c r="H112" s="106">
        <v>15.48</v>
      </c>
      <c r="I112" s="124">
        <v>78.709999999999994</v>
      </c>
      <c r="J112" s="106">
        <v>389.6</v>
      </c>
      <c r="K112" s="123" t="s">
        <v>127</v>
      </c>
      <c r="L112" s="105">
        <v>40</v>
      </c>
      <c r="M112" s="65"/>
      <c r="N112" s="65"/>
      <c r="O112" s="65"/>
    </row>
    <row r="113" spans="1:17" ht="15.75" thickBot="1" x14ac:dyDescent="0.3">
      <c r="A113" s="19"/>
      <c r="B113" s="12"/>
      <c r="C113" s="9"/>
      <c r="D113" s="39" t="s">
        <v>22</v>
      </c>
      <c r="E113" s="110" t="s">
        <v>40</v>
      </c>
      <c r="F113" s="111">
        <v>200</v>
      </c>
      <c r="G113" s="125">
        <v>0</v>
      </c>
      <c r="H113" s="125">
        <v>0</v>
      </c>
      <c r="I113" s="126">
        <v>7.98</v>
      </c>
      <c r="J113" s="125">
        <v>31.92</v>
      </c>
      <c r="K113" s="109" t="s">
        <v>41</v>
      </c>
      <c r="L113" s="111">
        <v>5</v>
      </c>
      <c r="M113" s="65"/>
      <c r="N113" s="65"/>
      <c r="O113" s="65"/>
    </row>
    <row r="114" spans="1:17" ht="15.75" thickBot="1" x14ac:dyDescent="0.3">
      <c r="A114" s="19"/>
      <c r="B114" s="12"/>
      <c r="C114" s="9"/>
      <c r="D114" s="39" t="s">
        <v>23</v>
      </c>
      <c r="E114" s="110" t="s">
        <v>42</v>
      </c>
      <c r="F114" s="111">
        <v>40</v>
      </c>
      <c r="G114" s="106">
        <v>3.28</v>
      </c>
      <c r="H114" s="106">
        <v>0.56000000000000005</v>
      </c>
      <c r="I114" s="124">
        <v>14.44</v>
      </c>
      <c r="J114" s="106">
        <v>75.92</v>
      </c>
      <c r="K114" s="109" t="s">
        <v>43</v>
      </c>
      <c r="L114" s="111">
        <v>3</v>
      </c>
      <c r="M114" s="65"/>
      <c r="N114" s="65"/>
      <c r="O114" s="65"/>
      <c r="P114" s="65"/>
      <c r="Q114" s="42"/>
    </row>
    <row r="115" spans="1:17" ht="15.75" thickBot="1" x14ac:dyDescent="0.3">
      <c r="A115" s="19"/>
      <c r="B115" s="12"/>
      <c r="C115" s="9"/>
      <c r="D115" s="39" t="s">
        <v>24</v>
      </c>
      <c r="E115" s="116" t="s">
        <v>44</v>
      </c>
      <c r="F115" s="117">
        <v>100</v>
      </c>
      <c r="G115" s="106">
        <v>0.25</v>
      </c>
      <c r="H115" s="106">
        <v>0</v>
      </c>
      <c r="I115" s="124">
        <v>4.5</v>
      </c>
      <c r="J115" s="106">
        <v>19.2</v>
      </c>
      <c r="K115" s="115">
        <v>11</v>
      </c>
      <c r="L115" s="117">
        <v>22</v>
      </c>
      <c r="M115" s="65"/>
      <c r="N115" s="65"/>
      <c r="O115" s="65"/>
    </row>
    <row r="116" spans="1:17" ht="15" x14ac:dyDescent="0.25">
      <c r="A116" s="19"/>
      <c r="B116" s="12"/>
      <c r="C116" s="9"/>
      <c r="D116" s="88" t="s">
        <v>33</v>
      </c>
      <c r="E116" s="89"/>
      <c r="F116" s="133">
        <f>SUM(F112:F115)</f>
        <v>520</v>
      </c>
      <c r="G116" s="55">
        <f>SUM(G112:G115)</f>
        <v>16.64</v>
      </c>
      <c r="H116" s="55">
        <f>SUM(H112:H115)</f>
        <v>16.04</v>
      </c>
      <c r="I116" s="55">
        <f>SUM(I112:I115)</f>
        <v>105.63</v>
      </c>
      <c r="J116" s="55">
        <f>SUM(J112:J115)</f>
        <v>516.6400000000001</v>
      </c>
      <c r="K116" s="63"/>
      <c r="L116" s="55">
        <f>SUM(L112:L115)</f>
        <v>70</v>
      </c>
      <c r="M116" s="65"/>
      <c r="N116" s="65"/>
      <c r="O116" s="65"/>
    </row>
    <row r="117" spans="1:17" ht="15" x14ac:dyDescent="0.25">
      <c r="A117" s="19"/>
      <c r="B117" s="12"/>
      <c r="C117" s="9"/>
      <c r="D117" s="88"/>
      <c r="E117" s="89"/>
      <c r="F117" s="55"/>
      <c r="G117" s="55"/>
      <c r="H117" s="55"/>
      <c r="I117" s="55"/>
      <c r="J117" s="55"/>
      <c r="K117" s="63"/>
      <c r="L117" s="55"/>
      <c r="M117" s="65"/>
      <c r="N117" s="65"/>
      <c r="O117" s="65"/>
    </row>
    <row r="118" spans="1:17" ht="15" x14ac:dyDescent="0.25">
      <c r="A118" s="21">
        <f>A112</f>
        <v>2</v>
      </c>
      <c r="B118" s="10">
        <f>B112</f>
        <v>3</v>
      </c>
      <c r="C118" s="8" t="s">
        <v>25</v>
      </c>
      <c r="D118" s="39" t="s">
        <v>26</v>
      </c>
      <c r="E118" s="120" t="s">
        <v>108</v>
      </c>
      <c r="F118" s="128">
        <v>60</v>
      </c>
      <c r="G118" s="118">
        <v>0.6</v>
      </c>
      <c r="H118" s="118">
        <v>0.08</v>
      </c>
      <c r="I118" s="129">
        <v>2.37</v>
      </c>
      <c r="J118" s="118">
        <v>18.16</v>
      </c>
      <c r="K118" s="122" t="s">
        <v>110</v>
      </c>
      <c r="L118" s="128">
        <v>11</v>
      </c>
      <c r="M118" s="65"/>
      <c r="N118" s="65"/>
      <c r="O118" s="65"/>
    </row>
    <row r="119" spans="1:17" ht="15.75" customHeight="1" x14ac:dyDescent="0.25">
      <c r="A119" s="19"/>
      <c r="B119" s="12"/>
      <c r="C119" s="9"/>
      <c r="D119" s="39" t="s">
        <v>27</v>
      </c>
      <c r="E119" s="110" t="s">
        <v>83</v>
      </c>
      <c r="F119" s="111">
        <v>200</v>
      </c>
      <c r="G119" s="125">
        <v>6.83</v>
      </c>
      <c r="H119" s="125">
        <v>9.44</v>
      </c>
      <c r="I119" s="126">
        <v>9.2200000000000006</v>
      </c>
      <c r="J119" s="125">
        <v>265.42</v>
      </c>
      <c r="K119" s="109" t="s">
        <v>84</v>
      </c>
      <c r="L119" s="111">
        <v>12</v>
      </c>
      <c r="M119" s="65"/>
      <c r="N119" s="65"/>
      <c r="O119" s="65"/>
    </row>
    <row r="120" spans="1:17" ht="15" x14ac:dyDescent="0.25">
      <c r="A120" s="19"/>
      <c r="B120" s="12"/>
      <c r="C120" s="9"/>
      <c r="D120" s="39" t="s">
        <v>28</v>
      </c>
      <c r="E120" s="110" t="s">
        <v>128</v>
      </c>
      <c r="F120" s="111">
        <v>200</v>
      </c>
      <c r="G120" s="125">
        <v>10.07</v>
      </c>
      <c r="H120" s="125">
        <v>13.31</v>
      </c>
      <c r="I120" s="126">
        <v>28.66</v>
      </c>
      <c r="J120" s="125">
        <v>188.12</v>
      </c>
      <c r="K120" s="109" t="s">
        <v>129</v>
      </c>
      <c r="L120" s="111">
        <v>32</v>
      </c>
      <c r="M120" s="65"/>
      <c r="N120" s="65"/>
      <c r="O120" s="65"/>
    </row>
    <row r="121" spans="1:17" ht="15" x14ac:dyDescent="0.25">
      <c r="A121" s="19"/>
      <c r="B121" s="12"/>
      <c r="C121" s="9"/>
      <c r="D121" s="39" t="s">
        <v>30</v>
      </c>
      <c r="E121" s="136" t="s">
        <v>133</v>
      </c>
      <c r="F121" s="111">
        <v>200</v>
      </c>
      <c r="G121" s="125">
        <v>0.66</v>
      </c>
      <c r="H121" s="125">
        <v>0</v>
      </c>
      <c r="I121" s="126">
        <v>33.869999999999997</v>
      </c>
      <c r="J121" s="125">
        <v>98.12</v>
      </c>
      <c r="K121" s="109" t="s">
        <v>50</v>
      </c>
      <c r="L121" s="111">
        <v>8</v>
      </c>
      <c r="M121" s="65"/>
      <c r="N121" s="65"/>
      <c r="O121" s="65"/>
    </row>
    <row r="122" spans="1:17" ht="15" x14ac:dyDescent="0.25">
      <c r="A122" s="19"/>
      <c r="B122" s="12"/>
      <c r="C122" s="9"/>
      <c r="D122" s="39" t="s">
        <v>31</v>
      </c>
      <c r="E122" s="110" t="s">
        <v>42</v>
      </c>
      <c r="F122" s="111">
        <v>50</v>
      </c>
      <c r="G122" s="125">
        <v>4.0999999999999996</v>
      </c>
      <c r="H122" s="125">
        <v>0.7</v>
      </c>
      <c r="I122" s="126">
        <v>18.05</v>
      </c>
      <c r="J122" s="125">
        <v>94.9</v>
      </c>
      <c r="K122" s="109" t="s">
        <v>43</v>
      </c>
      <c r="L122" s="111">
        <v>5</v>
      </c>
      <c r="M122" s="65"/>
      <c r="N122" s="65"/>
      <c r="O122" s="65"/>
    </row>
    <row r="123" spans="1:17" ht="15" x14ac:dyDescent="0.25">
      <c r="A123" s="19"/>
      <c r="B123" s="12"/>
      <c r="C123" s="9"/>
      <c r="D123" s="39" t="s">
        <v>32</v>
      </c>
      <c r="E123" s="110" t="s">
        <v>51</v>
      </c>
      <c r="F123" s="128">
        <v>20</v>
      </c>
      <c r="G123" s="125">
        <v>2.6</v>
      </c>
      <c r="H123" s="125">
        <v>0.6</v>
      </c>
      <c r="I123" s="126">
        <v>8</v>
      </c>
      <c r="J123" s="125">
        <v>47.8</v>
      </c>
      <c r="K123" s="109" t="s">
        <v>52</v>
      </c>
      <c r="L123" s="128">
        <v>2</v>
      </c>
      <c r="M123" s="65"/>
      <c r="N123" s="65"/>
      <c r="O123" s="65"/>
    </row>
    <row r="124" spans="1:17" ht="15" x14ac:dyDescent="0.25">
      <c r="A124" s="20"/>
      <c r="B124" s="14"/>
      <c r="C124" s="6"/>
      <c r="D124" s="90" t="s">
        <v>33</v>
      </c>
      <c r="E124" s="91"/>
      <c r="F124" s="56">
        <f>SUM(F118:F123)</f>
        <v>730</v>
      </c>
      <c r="G124" s="56">
        <f>SUM(G118:G123)</f>
        <v>24.86</v>
      </c>
      <c r="H124" s="56">
        <f>SUM(H118:H123)</f>
        <v>24.13</v>
      </c>
      <c r="I124" s="56">
        <f>SUM(I118:I123)</f>
        <v>100.17</v>
      </c>
      <c r="J124" s="56">
        <f>SUM(J118:J123)</f>
        <v>712.52</v>
      </c>
      <c r="K124" s="64"/>
      <c r="L124" s="56">
        <f>SUM(L118:L123)</f>
        <v>70</v>
      </c>
      <c r="M124" s="65"/>
      <c r="N124" s="65"/>
      <c r="O124" s="65"/>
    </row>
    <row r="125" spans="1:17" ht="13.5" thickBot="1" x14ac:dyDescent="0.25">
      <c r="A125" s="24">
        <f>A112</f>
        <v>2</v>
      </c>
      <c r="B125" s="25">
        <f>B112</f>
        <v>3</v>
      </c>
      <c r="C125" s="138" t="s">
        <v>4</v>
      </c>
      <c r="D125" s="146"/>
      <c r="E125" s="26"/>
      <c r="F125" s="27">
        <f>F116+F124</f>
        <v>1250</v>
      </c>
      <c r="G125" s="27">
        <f>G116+G124</f>
        <v>41.5</v>
      </c>
      <c r="H125" s="27">
        <f>H116+H124</f>
        <v>40.17</v>
      </c>
      <c r="I125" s="27">
        <f>I116+I124</f>
        <v>205.8</v>
      </c>
      <c r="J125" s="27">
        <f>J116+J124</f>
        <v>1229.1600000000001</v>
      </c>
      <c r="K125" s="60"/>
      <c r="L125" s="102">
        <f>L116+L124</f>
        <v>140</v>
      </c>
      <c r="M125" s="65"/>
      <c r="N125" s="65"/>
      <c r="O125" s="65"/>
    </row>
    <row r="126" spans="1:17" ht="15" x14ac:dyDescent="0.25">
      <c r="A126" s="16">
        <v>2</v>
      </c>
      <c r="B126" s="17">
        <v>4</v>
      </c>
      <c r="C126" s="18" t="s">
        <v>20</v>
      </c>
      <c r="D126" s="73" t="s">
        <v>21</v>
      </c>
      <c r="E126" s="104" t="s">
        <v>81</v>
      </c>
      <c r="F126" s="105">
        <v>200</v>
      </c>
      <c r="G126" s="106">
        <v>11.63</v>
      </c>
      <c r="H126" s="106">
        <v>7.51</v>
      </c>
      <c r="I126" s="124">
        <v>71.8</v>
      </c>
      <c r="J126" s="106">
        <v>374.13</v>
      </c>
      <c r="K126" s="123" t="s">
        <v>82</v>
      </c>
      <c r="L126" s="105">
        <v>32</v>
      </c>
      <c r="M126" s="65"/>
      <c r="N126" s="65"/>
      <c r="O126" s="65"/>
    </row>
    <row r="127" spans="1:17" ht="15.75" thickBot="1" x14ac:dyDescent="0.3">
      <c r="A127" s="19"/>
      <c r="B127" s="12"/>
      <c r="C127" s="9"/>
      <c r="D127" s="39" t="s">
        <v>22</v>
      </c>
      <c r="E127" s="110" t="s">
        <v>63</v>
      </c>
      <c r="F127" s="111">
        <v>200</v>
      </c>
      <c r="G127" s="125">
        <v>1.06</v>
      </c>
      <c r="H127" s="125">
        <v>0.27</v>
      </c>
      <c r="I127" s="126">
        <v>7.4</v>
      </c>
      <c r="J127" s="125">
        <v>36.270000000000003</v>
      </c>
      <c r="K127" s="109" t="s">
        <v>54</v>
      </c>
      <c r="L127" s="111">
        <v>10</v>
      </c>
      <c r="M127" s="65"/>
      <c r="N127" s="65"/>
      <c r="O127" s="65"/>
    </row>
    <row r="128" spans="1:17" ht="15.75" thickBot="1" x14ac:dyDescent="0.3">
      <c r="A128" s="19"/>
      <c r="B128" s="12"/>
      <c r="C128" s="9"/>
      <c r="D128" s="39" t="s">
        <v>23</v>
      </c>
      <c r="E128" s="110" t="s">
        <v>42</v>
      </c>
      <c r="F128" s="111">
        <v>40</v>
      </c>
      <c r="G128" s="106">
        <v>3.28</v>
      </c>
      <c r="H128" s="106">
        <v>0.56000000000000005</v>
      </c>
      <c r="I128" s="124">
        <v>14.44</v>
      </c>
      <c r="J128" s="106">
        <v>75.92</v>
      </c>
      <c r="K128" s="109" t="s">
        <v>43</v>
      </c>
      <c r="L128" s="111">
        <v>3</v>
      </c>
      <c r="M128" s="65"/>
      <c r="N128" s="65"/>
      <c r="O128" s="65"/>
    </row>
    <row r="129" spans="1:15" ht="15.75" thickBot="1" x14ac:dyDescent="0.3">
      <c r="A129" s="19"/>
      <c r="B129" s="12"/>
      <c r="C129" s="9"/>
      <c r="D129" s="76" t="s">
        <v>90</v>
      </c>
      <c r="E129" s="116" t="s">
        <v>93</v>
      </c>
      <c r="F129" s="117">
        <v>60</v>
      </c>
      <c r="G129" s="106">
        <v>13.47</v>
      </c>
      <c r="H129" s="106">
        <v>8.7200000000000006</v>
      </c>
      <c r="I129" s="124">
        <v>22.84</v>
      </c>
      <c r="J129" s="106">
        <v>223.83</v>
      </c>
      <c r="K129" s="115" t="s">
        <v>94</v>
      </c>
      <c r="L129" s="117">
        <v>25</v>
      </c>
      <c r="M129" s="65"/>
      <c r="N129" s="65"/>
      <c r="O129" s="65"/>
    </row>
    <row r="130" spans="1:15" ht="15" x14ac:dyDescent="0.25">
      <c r="A130" s="19"/>
      <c r="B130" s="12"/>
      <c r="C130" s="9"/>
      <c r="D130" s="51" t="s">
        <v>33</v>
      </c>
      <c r="E130" s="52"/>
      <c r="F130" s="55">
        <f>SUM(F126:F129)</f>
        <v>500</v>
      </c>
      <c r="G130" s="55">
        <f>SUM(G126:G129)</f>
        <v>29.44</v>
      </c>
      <c r="H130" s="55">
        <f>SUM(H126:H129)</f>
        <v>17.060000000000002</v>
      </c>
      <c r="I130" s="55">
        <f>SUM(I126:I129)</f>
        <v>116.48</v>
      </c>
      <c r="J130" s="55">
        <f>SUM(J126:J129)</f>
        <v>710.15</v>
      </c>
      <c r="K130" s="58"/>
      <c r="L130" s="81">
        <f>SUM(L126:L129)</f>
        <v>70</v>
      </c>
      <c r="M130" s="65"/>
      <c r="N130" s="65"/>
      <c r="O130" s="65"/>
    </row>
    <row r="131" spans="1:15" ht="15" x14ac:dyDescent="0.25">
      <c r="A131" s="19"/>
      <c r="B131" s="12"/>
      <c r="C131" s="9"/>
      <c r="D131" s="51"/>
      <c r="E131" s="52"/>
      <c r="F131" s="55"/>
      <c r="G131" s="55"/>
      <c r="H131" s="55"/>
      <c r="I131" s="55"/>
      <c r="J131" s="55"/>
      <c r="K131" s="58"/>
      <c r="L131" s="81"/>
      <c r="M131" s="65"/>
      <c r="N131" s="65"/>
      <c r="O131" s="65"/>
    </row>
    <row r="132" spans="1:15" ht="15" x14ac:dyDescent="0.25">
      <c r="A132" s="21">
        <f>A126</f>
        <v>2</v>
      </c>
      <c r="B132" s="10">
        <f>B126</f>
        <v>4</v>
      </c>
      <c r="C132" s="8" t="s">
        <v>25</v>
      </c>
      <c r="D132" s="39" t="s">
        <v>26</v>
      </c>
      <c r="E132" s="120" t="s">
        <v>120</v>
      </c>
      <c r="F132" s="128">
        <v>60</v>
      </c>
      <c r="G132" s="118">
        <v>0.77</v>
      </c>
      <c r="H132" s="118">
        <v>4.9400000000000004</v>
      </c>
      <c r="I132" s="129">
        <v>4.88</v>
      </c>
      <c r="J132" s="118">
        <v>65.760000000000005</v>
      </c>
      <c r="K132" s="122" t="s">
        <v>96</v>
      </c>
      <c r="L132" s="128">
        <v>11</v>
      </c>
      <c r="M132" s="65"/>
      <c r="N132" s="65"/>
      <c r="O132" s="65"/>
    </row>
    <row r="133" spans="1:15" ht="15" x14ac:dyDescent="0.25">
      <c r="A133" s="19"/>
      <c r="B133" s="12"/>
      <c r="C133" s="9"/>
      <c r="D133" s="39" t="s">
        <v>27</v>
      </c>
      <c r="E133" s="110" t="s">
        <v>115</v>
      </c>
      <c r="F133" s="111">
        <v>200</v>
      </c>
      <c r="G133" s="125">
        <v>9.11</v>
      </c>
      <c r="H133" s="125">
        <v>3.98</v>
      </c>
      <c r="I133" s="126">
        <v>27.49</v>
      </c>
      <c r="J133" s="125">
        <v>182.22</v>
      </c>
      <c r="K133" s="109" t="s">
        <v>55</v>
      </c>
      <c r="L133" s="111">
        <v>12</v>
      </c>
      <c r="M133" s="65"/>
      <c r="N133" s="65"/>
      <c r="O133" s="65"/>
    </row>
    <row r="134" spans="1:15" ht="15" x14ac:dyDescent="0.25">
      <c r="A134" s="19"/>
      <c r="B134" s="12"/>
      <c r="C134" s="9"/>
      <c r="D134" s="39" t="s">
        <v>28</v>
      </c>
      <c r="E134" s="110" t="s">
        <v>130</v>
      </c>
      <c r="F134" s="111">
        <v>90</v>
      </c>
      <c r="G134" s="125">
        <v>0.35</v>
      </c>
      <c r="H134" s="125">
        <v>3.18</v>
      </c>
      <c r="I134" s="126">
        <v>2.09</v>
      </c>
      <c r="J134" s="125">
        <v>38.42</v>
      </c>
      <c r="K134" s="109" t="s">
        <v>85</v>
      </c>
      <c r="L134" s="111">
        <v>18</v>
      </c>
      <c r="M134" s="65"/>
      <c r="N134" s="65"/>
      <c r="O134" s="65"/>
    </row>
    <row r="135" spans="1:15" ht="15" x14ac:dyDescent="0.25">
      <c r="A135" s="19"/>
      <c r="B135" s="12"/>
      <c r="C135" s="9"/>
      <c r="D135" s="39" t="s">
        <v>29</v>
      </c>
      <c r="E135" s="110" t="s">
        <v>69</v>
      </c>
      <c r="F135" s="111">
        <v>150</v>
      </c>
      <c r="G135" s="125">
        <v>17.77</v>
      </c>
      <c r="H135" s="125">
        <v>17.899999999999999</v>
      </c>
      <c r="I135" s="126">
        <v>90.73</v>
      </c>
      <c r="J135" s="125">
        <v>595.1</v>
      </c>
      <c r="K135" s="109" t="s">
        <v>70</v>
      </c>
      <c r="L135" s="111">
        <v>12</v>
      </c>
      <c r="M135" s="65"/>
      <c r="N135" s="65"/>
      <c r="O135" s="65"/>
    </row>
    <row r="136" spans="1:15" ht="15" x14ac:dyDescent="0.25">
      <c r="A136" s="19"/>
      <c r="B136" s="12"/>
      <c r="C136" s="9"/>
      <c r="D136" s="39" t="s">
        <v>30</v>
      </c>
      <c r="E136" s="110" t="s">
        <v>71</v>
      </c>
      <c r="F136" s="111">
        <v>200</v>
      </c>
      <c r="G136" s="125">
        <v>0.17</v>
      </c>
      <c r="H136" s="125">
        <v>7.0000000000000007E-2</v>
      </c>
      <c r="I136" s="126">
        <v>2.42</v>
      </c>
      <c r="J136" s="125">
        <v>10.99</v>
      </c>
      <c r="K136" s="109" t="s">
        <v>72</v>
      </c>
      <c r="L136" s="111">
        <v>10</v>
      </c>
      <c r="M136" s="65"/>
      <c r="N136" s="65"/>
      <c r="O136" s="65"/>
    </row>
    <row r="137" spans="1:15" ht="15" x14ac:dyDescent="0.25">
      <c r="A137" s="19"/>
      <c r="B137" s="12"/>
      <c r="C137" s="9"/>
      <c r="D137" s="39" t="s">
        <v>31</v>
      </c>
      <c r="E137" s="110" t="s">
        <v>42</v>
      </c>
      <c r="F137" s="111">
        <v>50</v>
      </c>
      <c r="G137" s="125">
        <v>4.0999999999999996</v>
      </c>
      <c r="H137" s="125">
        <v>0.7</v>
      </c>
      <c r="I137" s="126">
        <v>18.05</v>
      </c>
      <c r="J137" s="125">
        <v>94.9</v>
      </c>
      <c r="K137" s="109" t="s">
        <v>43</v>
      </c>
      <c r="L137" s="111">
        <v>5</v>
      </c>
      <c r="M137" s="65"/>
      <c r="N137" s="65"/>
      <c r="O137" s="65"/>
    </row>
    <row r="138" spans="1:15" ht="16.5" customHeight="1" x14ac:dyDescent="0.25">
      <c r="A138" s="19"/>
      <c r="B138" s="12"/>
      <c r="C138" s="9"/>
      <c r="D138" s="39" t="s">
        <v>32</v>
      </c>
      <c r="E138" s="110" t="s">
        <v>51</v>
      </c>
      <c r="F138" s="128">
        <v>20</v>
      </c>
      <c r="G138" s="125">
        <v>2.6</v>
      </c>
      <c r="H138" s="125">
        <v>0.6</v>
      </c>
      <c r="I138" s="126">
        <v>8</v>
      </c>
      <c r="J138" s="125">
        <v>47.8</v>
      </c>
      <c r="K138" s="109" t="s">
        <v>52</v>
      </c>
      <c r="L138" s="128">
        <v>2</v>
      </c>
      <c r="M138" s="65"/>
      <c r="N138" s="65"/>
      <c r="O138" s="65"/>
    </row>
    <row r="139" spans="1:15" ht="15" x14ac:dyDescent="0.25">
      <c r="A139" s="20"/>
      <c r="B139" s="14"/>
      <c r="C139" s="6"/>
      <c r="D139" s="90" t="s">
        <v>33</v>
      </c>
      <c r="E139" s="91"/>
      <c r="F139" s="56">
        <f>SUM(F132:F138)</f>
        <v>770</v>
      </c>
      <c r="G139" s="56">
        <f>SUM(G132:G138)</f>
        <v>34.870000000000005</v>
      </c>
      <c r="H139" s="56">
        <f>SUM(H132:H138)</f>
        <v>31.37</v>
      </c>
      <c r="I139" s="56">
        <f>SUM(I132:I138)</f>
        <v>153.66</v>
      </c>
      <c r="J139" s="56">
        <f>SUM(J132:J138)</f>
        <v>1035.19</v>
      </c>
      <c r="K139" s="64"/>
      <c r="L139" s="56">
        <f>SUM(L132:L138)</f>
        <v>70</v>
      </c>
      <c r="M139" s="65"/>
      <c r="N139" s="65"/>
      <c r="O139" s="65"/>
    </row>
    <row r="140" spans="1:15" ht="13.5" thickBot="1" x14ac:dyDescent="0.25">
      <c r="A140" s="24">
        <f>A126</f>
        <v>2</v>
      </c>
      <c r="B140" s="25">
        <f>B126</f>
        <v>4</v>
      </c>
      <c r="C140" s="138" t="s">
        <v>4</v>
      </c>
      <c r="D140" s="146"/>
      <c r="E140" s="26"/>
      <c r="F140" s="27">
        <f>F130+F139</f>
        <v>1270</v>
      </c>
      <c r="G140" s="27">
        <f>G130+G139</f>
        <v>64.31</v>
      </c>
      <c r="H140" s="27">
        <f>H130+H139</f>
        <v>48.430000000000007</v>
      </c>
      <c r="I140" s="27">
        <f>I130+I139</f>
        <v>270.14</v>
      </c>
      <c r="J140" s="27">
        <f>J130+J139</f>
        <v>1745.3400000000001</v>
      </c>
      <c r="K140" s="60"/>
      <c r="L140" s="102">
        <f>L130+L139</f>
        <v>140</v>
      </c>
      <c r="M140" s="65"/>
      <c r="N140" s="65"/>
      <c r="O140" s="65"/>
    </row>
    <row r="141" spans="1:15" ht="15.75" thickBot="1" x14ac:dyDescent="0.3">
      <c r="A141" s="16">
        <v>2</v>
      </c>
      <c r="B141" s="17">
        <v>5</v>
      </c>
      <c r="C141" s="18" t="s">
        <v>20</v>
      </c>
      <c r="D141" s="73" t="s">
        <v>21</v>
      </c>
      <c r="E141" s="110" t="s">
        <v>61</v>
      </c>
      <c r="F141" s="111">
        <v>150</v>
      </c>
      <c r="G141" s="125">
        <v>12.07</v>
      </c>
      <c r="H141" s="125">
        <v>6.16</v>
      </c>
      <c r="I141" s="126">
        <v>59.5</v>
      </c>
      <c r="J141" s="127">
        <v>341.72</v>
      </c>
      <c r="K141" s="109" t="s">
        <v>62</v>
      </c>
      <c r="L141" s="41">
        <v>20</v>
      </c>
      <c r="M141" s="65"/>
      <c r="N141" s="65"/>
      <c r="O141" s="65"/>
    </row>
    <row r="142" spans="1:15" ht="18" customHeight="1" x14ac:dyDescent="0.25">
      <c r="A142" s="19"/>
      <c r="B142" s="12"/>
      <c r="C142" s="9"/>
      <c r="D142" s="76"/>
      <c r="E142" s="104" t="s">
        <v>119</v>
      </c>
      <c r="F142" s="105">
        <v>90</v>
      </c>
      <c r="G142" s="106">
        <v>4.66</v>
      </c>
      <c r="H142" s="106">
        <v>6.21</v>
      </c>
      <c r="I142" s="124">
        <v>1.66</v>
      </c>
      <c r="J142" s="106">
        <v>54.17</v>
      </c>
      <c r="K142" s="123" t="s">
        <v>117</v>
      </c>
      <c r="L142" s="41">
        <v>25</v>
      </c>
      <c r="M142" s="65"/>
      <c r="N142" s="65"/>
      <c r="O142" s="65"/>
    </row>
    <row r="143" spans="1:15" ht="14.25" customHeight="1" thickBot="1" x14ac:dyDescent="0.3">
      <c r="A143" s="19"/>
      <c r="B143" s="12"/>
      <c r="C143" s="9"/>
      <c r="D143" s="39" t="s">
        <v>22</v>
      </c>
      <c r="E143" s="110" t="s">
        <v>131</v>
      </c>
      <c r="F143" s="111">
        <v>200</v>
      </c>
      <c r="G143" s="125">
        <v>1.59</v>
      </c>
      <c r="H143" s="125">
        <v>0.79</v>
      </c>
      <c r="I143" s="126">
        <v>8.18</v>
      </c>
      <c r="J143" s="125">
        <v>46.19</v>
      </c>
      <c r="K143" s="109" t="s">
        <v>107</v>
      </c>
      <c r="L143" s="41">
        <v>15</v>
      </c>
      <c r="M143" s="65"/>
      <c r="N143" s="65"/>
      <c r="O143" s="65"/>
    </row>
    <row r="144" spans="1:15" ht="19.5" customHeight="1" thickBot="1" x14ac:dyDescent="0.3">
      <c r="A144" s="19"/>
      <c r="B144" s="12"/>
      <c r="C144" s="9"/>
      <c r="D144" s="39" t="s">
        <v>23</v>
      </c>
      <c r="E144" s="110" t="s">
        <v>42</v>
      </c>
      <c r="F144" s="111">
        <v>40</v>
      </c>
      <c r="G144" s="106">
        <v>3.28</v>
      </c>
      <c r="H144" s="106">
        <v>0.56000000000000005</v>
      </c>
      <c r="I144" s="124">
        <v>14.44</v>
      </c>
      <c r="J144" s="106">
        <v>75.92</v>
      </c>
      <c r="K144" s="109" t="s">
        <v>43</v>
      </c>
      <c r="L144" s="41">
        <v>5</v>
      </c>
      <c r="M144" s="65"/>
      <c r="N144" s="65"/>
      <c r="O144" s="65"/>
    </row>
    <row r="145" spans="1:15" ht="15.75" customHeight="1" thickBot="1" x14ac:dyDescent="0.3">
      <c r="A145" s="19"/>
      <c r="B145" s="12"/>
      <c r="C145" s="9"/>
      <c r="D145" s="131"/>
      <c r="E145" s="116" t="s">
        <v>106</v>
      </c>
      <c r="F145" s="117">
        <v>20</v>
      </c>
      <c r="G145" s="106">
        <v>1.56</v>
      </c>
      <c r="H145" s="106">
        <v>3.68</v>
      </c>
      <c r="I145" s="124">
        <v>14.66</v>
      </c>
      <c r="J145" s="106">
        <v>91</v>
      </c>
      <c r="K145" s="135">
        <v>16</v>
      </c>
      <c r="L145" s="41">
        <v>5</v>
      </c>
      <c r="M145" s="65"/>
      <c r="N145" s="65"/>
      <c r="O145" s="65"/>
    </row>
    <row r="146" spans="1:15" ht="15" x14ac:dyDescent="0.25">
      <c r="A146" s="20"/>
      <c r="B146" s="14"/>
      <c r="C146" s="6"/>
      <c r="D146" s="88" t="s">
        <v>33</v>
      </c>
      <c r="E146" s="89"/>
      <c r="F146" s="133">
        <f>SUM(F141:F145)</f>
        <v>500</v>
      </c>
      <c r="G146" s="134">
        <f>SUM(G141:G145)</f>
        <v>23.16</v>
      </c>
      <c r="H146" s="55">
        <f>SUM(H141:H145)</f>
        <v>17.400000000000002</v>
      </c>
      <c r="I146" s="55">
        <f>SUM(I141:I145)</f>
        <v>98.44</v>
      </c>
      <c r="J146" s="55">
        <f>SUM(J141:J145)</f>
        <v>609</v>
      </c>
      <c r="K146" s="63"/>
      <c r="L146" s="55">
        <f>SUM(L141:L145)</f>
        <v>70</v>
      </c>
      <c r="M146" s="65"/>
      <c r="N146" s="65"/>
      <c r="O146" s="65"/>
    </row>
    <row r="147" spans="1:15" ht="15" x14ac:dyDescent="0.25">
      <c r="A147" s="19"/>
      <c r="B147" s="12"/>
      <c r="C147" s="9"/>
      <c r="D147" s="88"/>
      <c r="E147" s="89"/>
      <c r="F147" s="55"/>
      <c r="G147" s="55"/>
      <c r="H147" s="55"/>
      <c r="I147" s="55"/>
      <c r="J147" s="55"/>
      <c r="K147" s="63"/>
      <c r="L147" s="55"/>
      <c r="M147" s="65"/>
      <c r="N147" s="65"/>
      <c r="O147" s="65"/>
    </row>
    <row r="148" spans="1:15" ht="15" x14ac:dyDescent="0.25">
      <c r="A148" s="21">
        <f>A141</f>
        <v>2</v>
      </c>
      <c r="B148" s="10">
        <f>B141</f>
        <v>5</v>
      </c>
      <c r="C148" s="8" t="s">
        <v>25</v>
      </c>
      <c r="D148" s="39" t="s">
        <v>26</v>
      </c>
      <c r="E148" s="120" t="s">
        <v>132</v>
      </c>
      <c r="F148" s="128">
        <v>60</v>
      </c>
      <c r="G148" s="118">
        <v>0.87</v>
      </c>
      <c r="H148" s="118">
        <v>1.86</v>
      </c>
      <c r="I148" s="129">
        <v>5.28</v>
      </c>
      <c r="J148" s="118">
        <v>41.34</v>
      </c>
      <c r="K148" s="122" t="s">
        <v>65</v>
      </c>
      <c r="L148" s="128">
        <v>11</v>
      </c>
      <c r="M148" s="65"/>
      <c r="N148" s="65"/>
      <c r="O148" s="65"/>
    </row>
    <row r="149" spans="1:15" ht="15" x14ac:dyDescent="0.25">
      <c r="A149" s="19"/>
      <c r="B149" s="12"/>
      <c r="C149" s="9"/>
      <c r="D149" s="39" t="s">
        <v>27</v>
      </c>
      <c r="E149" s="110" t="s">
        <v>66</v>
      </c>
      <c r="F149" s="111">
        <v>200</v>
      </c>
      <c r="G149" s="125">
        <v>1.38</v>
      </c>
      <c r="H149" s="125">
        <v>3.51</v>
      </c>
      <c r="I149" s="126">
        <v>6.56</v>
      </c>
      <c r="J149" s="125">
        <v>63.35</v>
      </c>
      <c r="K149" s="109" t="s">
        <v>67</v>
      </c>
      <c r="L149" s="111">
        <v>12</v>
      </c>
      <c r="M149" s="65"/>
      <c r="N149" s="65"/>
      <c r="O149" s="65"/>
    </row>
    <row r="150" spans="1:15" ht="15" x14ac:dyDescent="0.25">
      <c r="A150" s="19"/>
      <c r="B150" s="12"/>
      <c r="C150" s="9"/>
      <c r="D150" s="39" t="s">
        <v>28</v>
      </c>
      <c r="E150" s="110" t="s">
        <v>56</v>
      </c>
      <c r="F150" s="111">
        <v>90</v>
      </c>
      <c r="G150" s="125">
        <v>5.34</v>
      </c>
      <c r="H150" s="125">
        <v>11.7</v>
      </c>
      <c r="I150" s="126">
        <v>10.74</v>
      </c>
      <c r="J150" s="125">
        <v>160.65</v>
      </c>
      <c r="K150" s="109" t="s">
        <v>57</v>
      </c>
      <c r="L150" s="111">
        <v>20</v>
      </c>
      <c r="M150" s="65"/>
      <c r="N150" s="65"/>
      <c r="O150" s="65"/>
    </row>
    <row r="151" spans="1:15" ht="15" x14ac:dyDescent="0.25">
      <c r="A151" s="19"/>
      <c r="B151" s="12"/>
      <c r="C151" s="9"/>
      <c r="D151" s="39" t="s">
        <v>29</v>
      </c>
      <c r="E151" s="110" t="s">
        <v>61</v>
      </c>
      <c r="F151" s="111">
        <v>150</v>
      </c>
      <c r="G151" s="125">
        <v>12.07</v>
      </c>
      <c r="H151" s="125">
        <v>6.16</v>
      </c>
      <c r="I151" s="126">
        <v>59.5</v>
      </c>
      <c r="J151" s="125">
        <v>341.72</v>
      </c>
      <c r="K151" s="109" t="s">
        <v>62</v>
      </c>
      <c r="L151" s="111">
        <v>15</v>
      </c>
      <c r="M151" s="65"/>
      <c r="N151" s="65"/>
      <c r="O151" s="65"/>
    </row>
    <row r="152" spans="1:15" ht="15" x14ac:dyDescent="0.25">
      <c r="A152" s="19"/>
      <c r="B152" s="12"/>
      <c r="C152" s="9"/>
      <c r="D152" s="39" t="s">
        <v>30</v>
      </c>
      <c r="E152" s="110" t="s">
        <v>40</v>
      </c>
      <c r="F152" s="111">
        <v>200</v>
      </c>
      <c r="G152" s="125">
        <v>0</v>
      </c>
      <c r="H152" s="125">
        <v>0</v>
      </c>
      <c r="I152" s="126">
        <v>7.98</v>
      </c>
      <c r="J152" s="125">
        <v>31.92</v>
      </c>
      <c r="K152" s="109" t="s">
        <v>41</v>
      </c>
      <c r="L152" s="111">
        <v>5</v>
      </c>
      <c r="M152" s="65"/>
      <c r="N152" s="65"/>
      <c r="O152" s="65"/>
    </row>
    <row r="153" spans="1:15" ht="15" x14ac:dyDescent="0.25">
      <c r="A153" s="19"/>
      <c r="B153" s="12"/>
      <c r="C153" s="9"/>
      <c r="D153" s="39" t="s">
        <v>31</v>
      </c>
      <c r="E153" s="110" t="s">
        <v>42</v>
      </c>
      <c r="F153" s="111">
        <v>50</v>
      </c>
      <c r="G153" s="125">
        <v>4.0999999999999996</v>
      </c>
      <c r="H153" s="125">
        <v>0.7</v>
      </c>
      <c r="I153" s="126">
        <v>18.05</v>
      </c>
      <c r="J153" s="125">
        <v>94.9</v>
      </c>
      <c r="K153" s="109" t="s">
        <v>43</v>
      </c>
      <c r="L153" s="111">
        <v>5</v>
      </c>
      <c r="M153" s="65"/>
      <c r="N153" s="65"/>
      <c r="O153" s="65"/>
    </row>
    <row r="154" spans="1:15" ht="15" x14ac:dyDescent="0.25">
      <c r="A154" s="19"/>
      <c r="B154" s="12"/>
      <c r="C154" s="9"/>
      <c r="D154" s="39" t="s">
        <v>32</v>
      </c>
      <c r="E154" s="40" t="s">
        <v>51</v>
      </c>
      <c r="F154" s="41">
        <v>20</v>
      </c>
      <c r="G154" s="125">
        <v>2.6</v>
      </c>
      <c r="H154" s="125">
        <v>0.6</v>
      </c>
      <c r="I154" s="126">
        <v>8</v>
      </c>
      <c r="J154" s="125">
        <v>47.8</v>
      </c>
      <c r="K154" s="109" t="s">
        <v>52</v>
      </c>
      <c r="L154" s="128">
        <v>2</v>
      </c>
      <c r="M154" s="65"/>
      <c r="N154" s="65"/>
      <c r="O154" s="65"/>
    </row>
    <row r="155" spans="1:15" ht="15.75" customHeight="1" x14ac:dyDescent="0.25">
      <c r="A155" s="19"/>
      <c r="B155" s="12"/>
      <c r="C155" s="9"/>
      <c r="D155" s="76"/>
      <c r="E155" s="40"/>
      <c r="F155" s="41"/>
      <c r="G155" s="41"/>
      <c r="H155" s="41"/>
      <c r="I155" s="41"/>
      <c r="J155" s="41"/>
      <c r="K155" s="61"/>
      <c r="L155" s="41"/>
      <c r="M155" s="65"/>
      <c r="N155" s="65"/>
      <c r="O155" s="65"/>
    </row>
    <row r="156" spans="1:15" ht="15" x14ac:dyDescent="0.25">
      <c r="A156" s="20"/>
      <c r="B156" s="14"/>
      <c r="C156" s="6"/>
      <c r="D156" s="90" t="s">
        <v>33</v>
      </c>
      <c r="E156" s="91"/>
      <c r="F156" s="56">
        <f>SUM(F148:F155)</f>
        <v>770</v>
      </c>
      <c r="G156" s="56">
        <f>SUM(G148:G155)</f>
        <v>26.36</v>
      </c>
      <c r="H156" s="56">
        <f>SUM(H148:H155)</f>
        <v>24.53</v>
      </c>
      <c r="I156" s="56">
        <f>SUM(I148:I155)</f>
        <v>116.11</v>
      </c>
      <c r="J156" s="56">
        <f>SUM(J148:J155)</f>
        <v>781.68</v>
      </c>
      <c r="K156" s="64"/>
      <c r="L156" s="56">
        <f>SUM(L148:L155)</f>
        <v>70</v>
      </c>
      <c r="M156" s="65"/>
      <c r="N156" s="65"/>
      <c r="O156" s="65"/>
    </row>
    <row r="157" spans="1:15" ht="13.5" thickBot="1" x14ac:dyDescent="0.25">
      <c r="A157" s="24">
        <f>A141</f>
        <v>2</v>
      </c>
      <c r="B157" s="25">
        <f>B141</f>
        <v>5</v>
      </c>
      <c r="C157" s="138" t="s">
        <v>4</v>
      </c>
      <c r="D157" s="146"/>
      <c r="E157" s="26"/>
      <c r="F157" s="27">
        <f>F146+F156</f>
        <v>1270</v>
      </c>
      <c r="G157" s="27">
        <f>G146+G156</f>
        <v>49.519999999999996</v>
      </c>
      <c r="H157" s="27">
        <f>H146+H156</f>
        <v>41.930000000000007</v>
      </c>
      <c r="I157" s="27">
        <f>I146+I156</f>
        <v>214.55</v>
      </c>
      <c r="J157" s="27">
        <f>J146+J156</f>
        <v>1390.6799999999998</v>
      </c>
      <c r="K157" s="60"/>
      <c r="L157" s="102">
        <f>L146+L156</f>
        <v>140</v>
      </c>
      <c r="M157" s="65"/>
      <c r="N157" s="65"/>
      <c r="O157" s="65"/>
    </row>
    <row r="158" spans="1:15" ht="13.5" thickBot="1" x14ac:dyDescent="0.25">
      <c r="A158" s="22"/>
      <c r="B158" s="23"/>
      <c r="C158" s="143" t="s">
        <v>5</v>
      </c>
      <c r="D158" s="144"/>
      <c r="E158" s="145"/>
      <c r="F158" s="29">
        <f>(F20+F35+F50+F65+F80+F96+F111+F125+F140+F157)/10</f>
        <v>1262.9000000000001</v>
      </c>
      <c r="G158" s="29">
        <f>(G20+G35+G50+G65+G80+G96+G111+G125+G140+G157)/10</f>
        <v>53.143000000000008</v>
      </c>
      <c r="H158" s="29">
        <f>(H20+H35+H50+H65+H80+H96+H111+H125+H140+H157)/10</f>
        <v>49.138999999999996</v>
      </c>
      <c r="I158" s="29">
        <f>(I20+I35+I50+I65+I80+I96+I111+I125+I140+I157)/10</f>
        <v>242.11200000000002</v>
      </c>
      <c r="J158" s="29">
        <f>(J20+J35+J50+J65+J80+J96+J111+J125+J140+J157)/10</f>
        <v>1565.203</v>
      </c>
      <c r="K158" s="62"/>
      <c r="L158" s="103"/>
      <c r="M158" s="65"/>
      <c r="N158" s="65"/>
      <c r="O158" s="65"/>
    </row>
    <row r="159" spans="1:15" x14ac:dyDescent="0.2">
      <c r="M159" s="65"/>
      <c r="N159" s="65"/>
      <c r="O159" s="65"/>
    </row>
    <row r="160" spans="1:15" x14ac:dyDescent="0.2">
      <c r="M160" s="65"/>
      <c r="N160" s="65"/>
      <c r="O160" s="65"/>
    </row>
    <row r="161" spans="13:15" x14ac:dyDescent="0.2">
      <c r="M161" s="65"/>
      <c r="N161" s="65"/>
      <c r="O161" s="65"/>
    </row>
    <row r="163" spans="13:15" ht="15.75" customHeight="1" x14ac:dyDescent="0.2"/>
    <row r="164" spans="13:15" ht="13.5" customHeight="1" x14ac:dyDescent="0.2"/>
  </sheetData>
  <mergeCells count="14">
    <mergeCell ref="C158:E158"/>
    <mergeCell ref="C157:D157"/>
    <mergeCell ref="C140:D140"/>
    <mergeCell ref="C125:D125"/>
    <mergeCell ref="C65:D65"/>
    <mergeCell ref="C80:D80"/>
    <mergeCell ref="C20:D20"/>
    <mergeCell ref="C96:D96"/>
    <mergeCell ref="C111:D111"/>
    <mergeCell ref="C1:E1"/>
    <mergeCell ref="H1:K1"/>
    <mergeCell ref="H2:K2"/>
    <mergeCell ref="C35:D35"/>
    <mergeCell ref="C50:D50"/>
  </mergeCells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2024-11-12T14:33:14Z</dcterms:created>
  <dcterms:modified xsi:type="dcterms:W3CDTF">2024-11-19T05:31:55Z</dcterms:modified>
</cp:coreProperties>
</file>